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unhcr365.sharepoint.com/teams/dpsm-datacuration/Shared Documents/General/Data_repository/Asia Pacific/Pakistan/UNHCR_PAK_2022_Health/3_documentation/"/>
    </mc:Choice>
  </mc:AlternateContent>
  <xr:revisionPtr revIDLastSave="0" documentId="13_ncr:1_{C66032C2-1BED-0C48-A6E8-56ED16BD3095}" xr6:coauthVersionLast="47" xr6:coauthVersionMax="47" xr10:uidLastSave="{00000000-0000-0000-0000-000000000000}"/>
  <bookViews>
    <workbookView xWindow="-96" yWindow="-96" windowWidth="23232" windowHeight="13992" activeTab="2" xr2:uid="{00000000-000D-0000-FFFF-FFFF00000000}"/>
  </bookViews>
  <sheets>
    <sheet name="XLS overview" sheetId="4" r:id="rId1"/>
    <sheet name="Instructions" sheetId="5" r:id="rId2"/>
    <sheet name="survey" sheetId="1" r:id="rId3"/>
    <sheet name="choices" sheetId="2" r:id="rId4"/>
    <sheet name="settings" sheetId="3" r:id="rId5"/>
    <sheet name="Variable Guide" sheetId="7" r:id="rId6"/>
  </sheets>
  <externalReferences>
    <externalReference r:id="rId7"/>
  </externalReferences>
  <definedNames>
    <definedName name="_xlnm._FilterDatabase" localSheetId="3" hidden="1">choices!$A$1:$G$575</definedName>
    <definedName name="_xlnm._FilterDatabase" localSheetId="2" hidden="1">survey!$A$1:$U$468</definedName>
    <definedName name="sl_language">[1]Introduction!$B$6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71" i="1" l="1"/>
  <c r="B359" i="1"/>
  <c r="B356" i="1"/>
  <c r="B895" i="2" l="1"/>
  <c r="B896" i="2"/>
  <c r="B897" i="2"/>
  <c r="B898" i="2"/>
  <c r="B899" i="2"/>
  <c r="B900" i="2"/>
  <c r="B901" i="2"/>
  <c r="B902" i="2"/>
  <c r="B903" i="2"/>
  <c r="B904" i="2"/>
  <c r="B905" i="2"/>
  <c r="B906" i="2"/>
  <c r="B907" i="2"/>
  <c r="B908" i="2"/>
  <c r="B909" i="2"/>
  <c r="B910" i="2"/>
  <c r="B911" i="2"/>
  <c r="B912" i="2"/>
  <c r="B913" i="2"/>
  <c r="B914" i="2"/>
  <c r="B915" i="2"/>
  <c r="B916" i="2"/>
  <c r="B917" i="2"/>
  <c r="B918" i="2"/>
  <c r="B859" i="2"/>
  <c r="B860" i="2"/>
  <c r="B861" i="2"/>
  <c r="B862" i="2"/>
  <c r="B863" i="2"/>
  <c r="B864" i="2"/>
  <c r="B865" i="2"/>
  <c r="B866" i="2"/>
  <c r="B867" i="2"/>
  <c r="B868" i="2"/>
  <c r="B869" i="2"/>
  <c r="B870" i="2"/>
  <c r="B871" i="2"/>
  <c r="B872" i="2"/>
  <c r="B873" i="2"/>
  <c r="B874" i="2"/>
  <c r="B875" i="2"/>
  <c r="B876" i="2"/>
  <c r="B877" i="2"/>
  <c r="B878" i="2"/>
  <c r="B879" i="2"/>
  <c r="B880" i="2"/>
  <c r="B881" i="2"/>
  <c r="B882" i="2"/>
  <c r="B883" i="2"/>
  <c r="B884" i="2"/>
  <c r="B885" i="2"/>
  <c r="B886" i="2"/>
  <c r="B887" i="2"/>
  <c r="B888" i="2"/>
  <c r="B889" i="2"/>
  <c r="B890" i="2"/>
  <c r="B891" i="2"/>
  <c r="B892" i="2"/>
  <c r="B893" i="2"/>
  <c r="B894" i="2"/>
  <c r="B850" i="2"/>
  <c r="B851" i="2"/>
  <c r="B852" i="2"/>
  <c r="B853" i="2"/>
  <c r="B854" i="2"/>
  <c r="B855" i="2"/>
  <c r="B856" i="2"/>
  <c r="B857" i="2"/>
  <c r="B858" i="2"/>
  <c r="B820" i="2"/>
  <c r="B821" i="2"/>
  <c r="B822" i="2"/>
  <c r="B823" i="2"/>
  <c r="B824" i="2"/>
  <c r="B825" i="2"/>
  <c r="B826" i="2"/>
  <c r="B827" i="2"/>
  <c r="B828" i="2"/>
  <c r="B829" i="2"/>
  <c r="B830" i="2"/>
  <c r="B831" i="2"/>
  <c r="B832" i="2"/>
  <c r="B833" i="2"/>
  <c r="B834" i="2"/>
  <c r="B835" i="2"/>
  <c r="B836" i="2"/>
  <c r="B837" i="2"/>
  <c r="B838" i="2"/>
  <c r="B839" i="2"/>
  <c r="B840" i="2"/>
  <c r="B841" i="2"/>
  <c r="B842" i="2"/>
  <c r="B843" i="2"/>
  <c r="B844" i="2"/>
  <c r="B845" i="2"/>
  <c r="B846" i="2"/>
  <c r="B847" i="2"/>
  <c r="B848" i="2"/>
  <c r="B849" i="2"/>
  <c r="B789" i="2"/>
  <c r="B790" i="2"/>
  <c r="B791" i="2"/>
  <c r="B792" i="2"/>
  <c r="B793" i="2"/>
  <c r="B794" i="2"/>
  <c r="B795" i="2"/>
  <c r="B796" i="2"/>
  <c r="B797" i="2"/>
  <c r="B798" i="2"/>
  <c r="B799" i="2"/>
  <c r="B800" i="2"/>
  <c r="B801" i="2"/>
  <c r="B802" i="2"/>
  <c r="B803" i="2"/>
  <c r="B804" i="2"/>
  <c r="B805" i="2"/>
  <c r="B806" i="2"/>
  <c r="B807" i="2"/>
  <c r="B808" i="2"/>
  <c r="B809" i="2"/>
  <c r="B810" i="2"/>
  <c r="B811" i="2"/>
  <c r="B812" i="2"/>
  <c r="B813" i="2"/>
  <c r="B814" i="2"/>
  <c r="B815" i="2"/>
  <c r="B816" i="2"/>
  <c r="B817" i="2"/>
  <c r="B818" i="2"/>
  <c r="B819" i="2"/>
  <c r="B788" i="2"/>
  <c r="B346" i="1"/>
  <c r="L344" i="1"/>
  <c r="B344" i="1"/>
  <c r="L345" i="1" s="1"/>
  <c r="B327" i="1"/>
  <c r="B345" i="1" l="1"/>
  <c r="B1327" i="2"/>
  <c r="B1328" i="2"/>
  <c r="B1329" i="2"/>
  <c r="B1330" i="2"/>
  <c r="B1331" i="2"/>
  <c r="B1332" i="2"/>
  <c r="B1333" i="2"/>
  <c r="B1334" i="2"/>
  <c r="B1335" i="2"/>
  <c r="B1336" i="2"/>
  <c r="B1337" i="2"/>
  <c r="B1338" i="2"/>
  <c r="B1339" i="2"/>
  <c r="B1340" i="2"/>
  <c r="B1341" i="2"/>
  <c r="B1342" i="2"/>
  <c r="B1343" i="2"/>
  <c r="B1344" i="2"/>
  <c r="B1345" i="2"/>
  <c r="B1346" i="2"/>
  <c r="B1347" i="2"/>
  <c r="B1348" i="2"/>
  <c r="B1349" i="2"/>
  <c r="B1350" i="2"/>
  <c r="B1351" i="2"/>
  <c r="B1352" i="2"/>
  <c r="B1353" i="2"/>
  <c r="B1354" i="2"/>
  <c r="B1355" i="2"/>
  <c r="B1356" i="2"/>
  <c r="B1357" i="2"/>
  <c r="B1358" i="2"/>
  <c r="B1359" i="2"/>
  <c r="B1360" i="2"/>
  <c r="B1361" i="2"/>
  <c r="B1362" i="2"/>
  <c r="B1363" i="2"/>
  <c r="B1364" i="2"/>
  <c r="B1365" i="2"/>
  <c r="B1366" i="2"/>
  <c r="B1367" i="2"/>
  <c r="B1368" i="2"/>
  <c r="B1369" i="2"/>
  <c r="B1370" i="2"/>
  <c r="B1371" i="2"/>
  <c r="B1372" i="2"/>
  <c r="B1373" i="2"/>
  <c r="B1374" i="2"/>
  <c r="B1375" i="2"/>
  <c r="B1376" i="2"/>
  <c r="B1313" i="2"/>
  <c r="B1314" i="2"/>
  <c r="B1315" i="2"/>
  <c r="B1316" i="2"/>
  <c r="B1317" i="2"/>
  <c r="B1318" i="2"/>
  <c r="B1319" i="2"/>
  <c r="B1320" i="2"/>
  <c r="B1321" i="2"/>
  <c r="B1322" i="2"/>
  <c r="B1323" i="2"/>
  <c r="B1324" i="2"/>
  <c r="B1325" i="2"/>
  <c r="B1326" i="2"/>
  <c r="B1312" i="2"/>
  <c r="A500" i="2" l="1"/>
  <c r="A501" i="2" s="1"/>
  <c r="A502" i="2" s="1"/>
  <c r="A503" i="2" s="1"/>
  <c r="A504" i="2" s="1"/>
  <c r="A505" i="2" s="1"/>
  <c r="A506" i="2" s="1"/>
  <c r="A507" i="2" s="1"/>
  <c r="A508" i="2" s="1"/>
  <c r="A509" i="2" s="1"/>
  <c r="A510" i="2" s="1"/>
  <c r="A511" i="2" s="1"/>
  <c r="A512" i="2" s="1"/>
  <c r="A513" i="2" s="1"/>
  <c r="A514" i="2" s="1"/>
  <c r="A515" i="2" s="1"/>
  <c r="A516" i="2" s="1"/>
  <c r="A517" i="2" s="1"/>
  <c r="A518" i="2" s="1"/>
  <c r="A519" i="2" s="1"/>
  <c r="A520" i="2" s="1"/>
  <c r="A521" i="2" s="1"/>
  <c r="A522" i="2" s="1"/>
  <c r="A523" i="2" s="1"/>
  <c r="A524" i="2" s="1"/>
  <c r="A525" i="2" s="1"/>
  <c r="I517" i="2"/>
  <c r="I518" i="2" s="1"/>
  <c r="I512" i="2"/>
  <c r="I513" i="2" s="1"/>
  <c r="I514" i="2" s="1"/>
  <c r="I515" i="2" s="1"/>
  <c r="I516" i="2" s="1"/>
  <c r="I509" i="2"/>
  <c r="I510" i="2" s="1"/>
  <c r="I511" i="2" s="1"/>
  <c r="I500" i="2"/>
  <c r="I501" i="2" s="1"/>
  <c r="I502" i="2" s="1"/>
  <c r="I503" i="2" s="1"/>
  <c r="I504" i="2" s="1"/>
  <c r="I505" i="2" s="1"/>
  <c r="I506" i="2" s="1"/>
  <c r="I507" i="2" s="1"/>
  <c r="I508" i="2" s="1"/>
  <c r="I499" i="2"/>
  <c r="F226" i="1"/>
  <c r="F253" i="1"/>
  <c r="B124" i="1"/>
  <c r="B238" i="1"/>
  <c r="B236" i="1"/>
  <c r="L102" i="1"/>
  <c r="L101" i="1"/>
  <c r="B416" i="1"/>
  <c r="L271" i="1"/>
  <c r="B270" i="1"/>
  <c r="L248" i="1"/>
  <c r="B252" i="1" l="1"/>
  <c r="B272" i="1" l="1"/>
  <c r="L272" i="1"/>
  <c r="B255" i="1"/>
  <c r="L467" i="1" l="1"/>
  <c r="L172" i="1"/>
  <c r="B172" i="1"/>
  <c r="B467" i="1" l="1"/>
  <c r="B468" i="1"/>
  <c r="L253" i="1"/>
  <c r="B251" i="1"/>
  <c r="B250" i="1"/>
  <c r="B249" i="1"/>
  <c r="L251" i="1"/>
  <c r="B248" i="1"/>
  <c r="B245" i="1"/>
  <c r="B188" i="1"/>
  <c r="L189" i="1" s="1"/>
  <c r="L250" i="1" l="1"/>
  <c r="B189" i="1"/>
  <c r="L252" i="1"/>
  <c r="B253" i="1"/>
  <c r="L24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tc={E6EE392D-FDF1-4762-AD69-9A28E5C9D608}</author>
    <author>tc={235E8323-B702-4BD8-818D-DC62908013CB}</author>
    <author>tc={4429E78A-920B-3D4A-ABD5-42E26275201D}</author>
    <author>tc={3487F678-9075-40D4-B90B-F10A82314985}</author>
  </authors>
  <commentList>
    <comment ref="C37" authorId="0" shapeId="0" xr:uid="{E6EE392D-FDF1-4762-AD69-9A28E5C9D608}">
      <text>
        <t>[Threaded comment]
Your version of Excel allows you to read this threaded comment; however, any edits to it will get removed if the file is opened in a newer version of Excel. Learn more: https://go.microsoft.com/fwlink/?linkid=870924
Comment:
    add relevancy to read_cty_origing = yes, else default to no</t>
      </text>
    </comment>
    <comment ref="C38" authorId="1" shapeId="0" xr:uid="{235E8323-B702-4BD8-818D-DC62908013CB}">
      <text>
        <t>[Threaded comment]
Your version of Excel allows you to read this threaded comment; however, any edits to it will get removed if the file is opened in a newer version of Excel. Learn more: https://go.microsoft.com/fwlink/?linkid=870924
Comment:
    add relevancy to read_cty_host = yes, else default to no</t>
      </text>
    </comment>
    <comment ref="A192" authorId="2" shapeId="0" xr:uid="{4429E78A-920B-3D4A-ABD5-42E26275201D}">
      <text>
        <t>[Threaded comment]
Your version of Excel allows you to read this threaded comment; however, any edits to it will get removed if the file is opened in a newer version of Excel. Learn more: https://go.microsoft.com/fwlink/?linkid=870924
Comment:
    Corrrect relevancy!!!</t>
      </text>
    </comment>
    <comment ref="C289" authorId="3" shapeId="0" xr:uid="{3487F678-9075-40D4-B90B-F10A82314985}">
      <text>
        <t>[Threaded comment]
Your version of Excel allows you to read this threaded comment; however, any edits to it will get removed if the file is opened in a newer version of Excel. Learn more: https://go.microsoft.com/fwlink/?linkid=870924
Comment:
    Add follow up question is covid care is NOT free of charge: If COVID care is not free, do you know how match is cost?</t>
      </text>
    </comment>
  </commentList>
</comments>
</file>

<file path=xl/sharedStrings.xml><?xml version="1.0" encoding="utf-8"?>
<sst xmlns="http://schemas.openxmlformats.org/spreadsheetml/2006/main" count="13236" uniqueCount="3888">
  <si>
    <t>type</t>
  </si>
  <si>
    <t>name</t>
  </si>
  <si>
    <t>label::English</t>
  </si>
  <si>
    <t>hint::English</t>
  </si>
  <si>
    <t>required</t>
  </si>
  <si>
    <t>repeat_count</t>
  </si>
  <si>
    <t>read_only</t>
  </si>
  <si>
    <t>relevant</t>
  </si>
  <si>
    <t>appearance</t>
  </si>
  <si>
    <t>constraint</t>
  </si>
  <si>
    <t>choice_filter</t>
  </si>
  <si>
    <t>default</t>
  </si>
  <si>
    <t>calculation</t>
  </si>
  <si>
    <t>start</t>
  </si>
  <si>
    <t>end</t>
  </si>
  <si>
    <t>deviceid</t>
  </si>
  <si>
    <t>begin group</t>
  </si>
  <si>
    <t>infconsent</t>
  </si>
  <si>
    <t>acknowledge</t>
  </si>
  <si>
    <t>ack1</t>
  </si>
  <si>
    <t>yes</t>
  </si>
  <si>
    <t>end group</t>
  </si>
  <si>
    <t>integer</t>
  </si>
  <si>
    <t>age</t>
  </si>
  <si>
    <t>select_one gender</t>
  </si>
  <si>
    <t>gender</t>
  </si>
  <si>
    <t>list_name</t>
  </si>
  <si>
    <t>surveycountries</t>
  </si>
  <si>
    <t>surveydistricts</t>
  </si>
  <si>
    <t>Male</t>
  </si>
  <si>
    <t>Female</t>
  </si>
  <si>
    <t>male</t>
  </si>
  <si>
    <t>female</t>
  </si>
  <si>
    <t>select_one country</t>
  </si>
  <si>
    <t>country_origin</t>
  </si>
  <si>
    <t>country</t>
  </si>
  <si>
    <t>select_one marital</t>
  </si>
  <si>
    <t>marital</t>
  </si>
  <si>
    <t>Married</t>
  </si>
  <si>
    <t>Widowed</t>
  </si>
  <si>
    <t>Other</t>
  </si>
  <si>
    <t>marital_status</t>
  </si>
  <si>
    <t>select_multiple language</t>
  </si>
  <si>
    <t>language</t>
  </si>
  <si>
    <t>Arabic</t>
  </si>
  <si>
    <t>English</t>
  </si>
  <si>
    <t>yes_no</t>
  </si>
  <si>
    <t>no</t>
  </si>
  <si>
    <t>Yes</t>
  </si>
  <si>
    <t>No</t>
  </si>
  <si>
    <t>select_one yes_no</t>
  </si>
  <si>
    <t>read_cty_origin</t>
  </si>
  <si>
    <t>read_cty_host</t>
  </si>
  <si>
    <t>write_cty_origin</t>
  </si>
  <si>
    <t>write_cty_host</t>
  </si>
  <si>
    <t>edu</t>
  </si>
  <si>
    <t>select_one education</t>
  </si>
  <si>
    <t>education</t>
  </si>
  <si>
    <t xml:space="preserve">Don't know / did not answer </t>
  </si>
  <si>
    <t>Somalia</t>
  </si>
  <si>
    <t>Yemen</t>
  </si>
  <si>
    <t>Sudan</t>
  </si>
  <si>
    <t>Never married</t>
  </si>
  <si>
    <t>Living with partner (cohabiting)</t>
  </si>
  <si>
    <t>Divorced or Separated</t>
  </si>
  <si>
    <t>never_married</t>
  </si>
  <si>
    <t>married</t>
  </si>
  <si>
    <t>living_with_partner</t>
  </si>
  <si>
    <t>divorse_separated</t>
  </si>
  <si>
    <t>widowed</t>
  </si>
  <si>
    <t>hh</t>
  </si>
  <si>
    <t>consent</t>
  </si>
  <si>
    <t>text</t>
  </si>
  <si>
    <t>resnoconsent</t>
  </si>
  <si>
    <t xml:space="preserve">Can you tell me the reasons for your preference not to participate in the study? </t>
  </si>
  <si>
    <t>${consent}='no'</t>
  </si>
  <si>
    <t>Tartus</t>
  </si>
  <si>
    <t>jor</t>
  </si>
  <si>
    <t>Hama</t>
  </si>
  <si>
    <t>Ar-Raqqah</t>
  </si>
  <si>
    <t>Al-Hasakah</t>
  </si>
  <si>
    <t>Deir-ez-Zor</t>
  </si>
  <si>
    <t>Homs</t>
  </si>
  <si>
    <t>Damascus</t>
  </si>
  <si>
    <t>Damascus_Rural</t>
  </si>
  <si>
    <t>Damascus Rural</t>
  </si>
  <si>
    <t>Quneitra</t>
  </si>
  <si>
    <t>Daraa</t>
  </si>
  <si>
    <t>As-Suwayda</t>
  </si>
  <si>
    <t>Lebanon</t>
  </si>
  <si>
    <t>Turkey</t>
  </si>
  <si>
    <t>Iraq</t>
  </si>
  <si>
    <t>Irbid</t>
  </si>
  <si>
    <t>Mafraq</t>
  </si>
  <si>
    <t>Jerash</t>
  </si>
  <si>
    <t>Ajloun</t>
  </si>
  <si>
    <t>Balqa</t>
  </si>
  <si>
    <t>Zarqa</t>
  </si>
  <si>
    <t>Amman</t>
  </si>
  <si>
    <t>Madaba</t>
  </si>
  <si>
    <t>Karak</t>
  </si>
  <si>
    <t>Tafileh</t>
  </si>
  <si>
    <t>Ma’an</t>
  </si>
  <si>
    <t>Aqaba</t>
  </si>
  <si>
    <t>mal</t>
  </si>
  <si>
    <t>Johor</t>
  </si>
  <si>
    <t>Kedah</t>
  </si>
  <si>
    <t>Kelantan</t>
  </si>
  <si>
    <t>Melaka</t>
  </si>
  <si>
    <t>Negeri_Sembilan</t>
  </si>
  <si>
    <t>Negeri Sembilan</t>
  </si>
  <si>
    <t>Pahang</t>
  </si>
  <si>
    <t>Perak</t>
  </si>
  <si>
    <t>Perlis</t>
  </si>
  <si>
    <t>Pulau_Pinang</t>
  </si>
  <si>
    <t>Pulau Pinang</t>
  </si>
  <si>
    <t>Putrajaya</t>
  </si>
  <si>
    <t>Selangor</t>
  </si>
  <si>
    <t>Terengganu</t>
  </si>
  <si>
    <t>Wilayah_Persekutuan_KL</t>
  </si>
  <si>
    <t>Wilayah Persekutuan Kuala Lumpur</t>
  </si>
  <si>
    <t>leb</t>
  </si>
  <si>
    <t>beirut</t>
  </si>
  <si>
    <t>Beirut</t>
  </si>
  <si>
    <t>6th-october</t>
  </si>
  <si>
    <t>6th October</t>
  </si>
  <si>
    <t>egy</t>
  </si>
  <si>
    <t>alexandria</t>
  </si>
  <si>
    <t>Alexandria</t>
  </si>
  <si>
    <t>assiut</t>
  </si>
  <si>
    <t>Assiut</t>
  </si>
  <si>
    <t>aswan</t>
  </si>
  <si>
    <t>Aswan</t>
  </si>
  <si>
    <t>bani-souwaif</t>
  </si>
  <si>
    <t>Bani Souwaif</t>
  </si>
  <si>
    <t>bekaa</t>
  </si>
  <si>
    <t>Bekaa</t>
  </si>
  <si>
    <t>cairo</t>
  </si>
  <si>
    <t>Cairo</t>
  </si>
  <si>
    <t>dakahliya</t>
  </si>
  <si>
    <t>Dakahliya</t>
  </si>
  <si>
    <t>damietta</t>
  </si>
  <si>
    <t>Damietta</t>
  </si>
  <si>
    <t>el-beheira</t>
  </si>
  <si>
    <t>El-beheira</t>
  </si>
  <si>
    <t>fayoum</t>
  </si>
  <si>
    <t>Fayoum</t>
  </si>
  <si>
    <t>gharbeya</t>
  </si>
  <si>
    <t>Gharbeya</t>
  </si>
  <si>
    <t>giza</t>
  </si>
  <si>
    <t>Giza</t>
  </si>
  <si>
    <t>helwan</t>
  </si>
  <si>
    <t>Helwan</t>
  </si>
  <si>
    <t>ismailia</t>
  </si>
  <si>
    <t>Ismailia</t>
  </si>
  <si>
    <t>kafr-el-shiekh</t>
  </si>
  <si>
    <t>Kafr El Shiekh</t>
  </si>
  <si>
    <t>luxor</t>
  </si>
  <si>
    <t>Luxor</t>
  </si>
  <si>
    <t>matrouh</t>
  </si>
  <si>
    <t>Matrouh</t>
  </si>
  <si>
    <t>menia</t>
  </si>
  <si>
    <t>Menia</t>
  </si>
  <si>
    <t>monofiya</t>
  </si>
  <si>
    <t>Monofiya</t>
  </si>
  <si>
    <t>new-valley</t>
  </si>
  <si>
    <t>New Valley</t>
  </si>
  <si>
    <t>north-sinai</t>
  </si>
  <si>
    <t>North Sinai</t>
  </si>
  <si>
    <t>port-said</t>
  </si>
  <si>
    <t>Port-said</t>
  </si>
  <si>
    <t>qalyubia</t>
  </si>
  <si>
    <t>Qalyubia</t>
  </si>
  <si>
    <t>qena</t>
  </si>
  <si>
    <t>Qena</t>
  </si>
  <si>
    <t>sharkia</t>
  </si>
  <si>
    <t>Sharkia</t>
  </si>
  <si>
    <t>sohag</t>
  </si>
  <si>
    <t>Sohag</t>
  </si>
  <si>
    <t>south-sinai</t>
  </si>
  <si>
    <t>South Sinai</t>
  </si>
  <si>
    <t>suez</t>
  </si>
  <si>
    <t>Suez</t>
  </si>
  <si>
    <t>the-red-sea</t>
  </si>
  <si>
    <t>The Red Sea</t>
  </si>
  <si>
    <t>oldcairo</t>
  </si>
  <si>
    <t>Old Cairo</t>
  </si>
  <si>
    <t>alsayyidazainab</t>
  </si>
  <si>
    <t>Al Sayyida Zainab</t>
  </si>
  <si>
    <t>alkhalifa</t>
  </si>
  <si>
    <t>Al Khalifa</t>
  </si>
  <si>
    <t>abdeen</t>
  </si>
  <si>
    <t>Abdeen</t>
  </si>
  <si>
    <t>almoski</t>
  </si>
  <si>
    <t>Al Moski</t>
  </si>
  <si>
    <t>qasral-nil</t>
  </si>
  <si>
    <t>Qasr Al-nil</t>
  </si>
  <si>
    <t>bulaq</t>
  </si>
  <si>
    <t>Bulaq</t>
  </si>
  <si>
    <t>alazbakkiya</t>
  </si>
  <si>
    <t>Al Azbakkiya</t>
  </si>
  <si>
    <t>aldarbalahmar</t>
  </si>
  <si>
    <t>Al Darb Al Ahmar</t>
  </si>
  <si>
    <t>algammaliya</t>
  </si>
  <si>
    <t>Al Gammaliya</t>
  </si>
  <si>
    <t>babashshariyah</t>
  </si>
  <si>
    <t>Bab Ash Shariyah</t>
  </si>
  <si>
    <t>alzahir</t>
  </si>
  <si>
    <t>Al Zahir</t>
  </si>
  <si>
    <t>alsharabeya</t>
  </si>
  <si>
    <t>Al Sharabeya</t>
  </si>
  <si>
    <t>shubra</t>
  </si>
  <si>
    <t>Shubra</t>
  </si>
  <si>
    <t>rodelfarag</t>
  </si>
  <si>
    <t>Rod El Farag</t>
  </si>
  <si>
    <t>alsahel</t>
  </si>
  <si>
    <t>Al Sahel</t>
  </si>
  <si>
    <t>alwayli</t>
  </si>
  <si>
    <t>Al Wayli</t>
  </si>
  <si>
    <t>hadaykalkoba</t>
  </si>
  <si>
    <t>Hadayk Al Koba</t>
  </si>
  <si>
    <t>alzayton</t>
  </si>
  <si>
    <t>Al Zayton</t>
  </si>
  <si>
    <t>almataria</t>
  </si>
  <si>
    <t>Al Mataria</t>
  </si>
  <si>
    <t>eastnacrcity</t>
  </si>
  <si>
    <t>East Nacr City</t>
  </si>
  <si>
    <t>westnacrcity</t>
  </si>
  <si>
    <t>West Nacr City</t>
  </si>
  <si>
    <t>heliopolis</t>
  </si>
  <si>
    <t>Heliopolis</t>
  </si>
  <si>
    <t>alnuzha</t>
  </si>
  <si>
    <t>Al Nuzha</t>
  </si>
  <si>
    <t>ainshams</t>
  </si>
  <si>
    <t>Ain Shams</t>
  </si>
  <si>
    <t>alzawyahelhamra</t>
  </si>
  <si>
    <t>Al Zawyah Elhamra</t>
  </si>
  <si>
    <t>alsalam</t>
  </si>
  <si>
    <t>Al Salam</t>
  </si>
  <si>
    <t>alzamalek</t>
  </si>
  <si>
    <t>Al Zamalek</t>
  </si>
  <si>
    <t>manshietnasser</t>
  </si>
  <si>
    <t>Manshiet Nasser</t>
  </si>
  <si>
    <t>albassatin</t>
  </si>
  <si>
    <t>Al Bassatin</t>
  </si>
  <si>
    <t>almarg</t>
  </si>
  <si>
    <t>Al Marg</t>
  </si>
  <si>
    <t>maadi</t>
  </si>
  <si>
    <t>Maadi</t>
  </si>
  <si>
    <t>almontazah</t>
  </si>
  <si>
    <t>Al Montazah</t>
  </si>
  <si>
    <t>algomrok</t>
  </si>
  <si>
    <t>Al Gomrok</t>
  </si>
  <si>
    <t>ellaban</t>
  </si>
  <si>
    <t>El Laban</t>
  </si>
  <si>
    <t>amreya</t>
  </si>
  <si>
    <t>Amreya</t>
  </si>
  <si>
    <t>attarin</t>
  </si>
  <si>
    <t>Attarin</t>
  </si>
  <si>
    <t>babsharky</t>
  </si>
  <si>
    <t>Bab Sharky</t>
  </si>
  <si>
    <t>borgelarab</t>
  </si>
  <si>
    <t>Borg El Arab</t>
  </si>
  <si>
    <t>karmoz</t>
  </si>
  <si>
    <t>Karmoz</t>
  </si>
  <si>
    <t>mansheya</t>
  </si>
  <si>
    <t>Mansheya</t>
  </si>
  <si>
    <t>minetelbassal</t>
  </si>
  <si>
    <t>Minet El Bassal</t>
  </si>
  <si>
    <t>moharrambeyk</t>
  </si>
  <si>
    <t>Moharram Beyk</t>
  </si>
  <si>
    <t>raml</t>
  </si>
  <si>
    <t>Raml</t>
  </si>
  <si>
    <t>sidigaber</t>
  </si>
  <si>
    <t>Sidi Gaber</t>
  </si>
  <si>
    <t>alarab</t>
  </si>
  <si>
    <t>Al Arab</t>
  </si>
  <si>
    <t>aldawahy</t>
  </si>
  <si>
    <t>Al Dawahy</t>
  </si>
  <si>
    <t>almanakh</t>
  </si>
  <si>
    <t>Al Manakh</t>
  </si>
  <si>
    <t>almanasra</t>
  </si>
  <si>
    <t>Al Manasra</t>
  </si>
  <si>
    <t>eastportsaid</t>
  </si>
  <si>
    <t>East Portsaid</t>
  </si>
  <si>
    <t>mubark</t>
  </si>
  <si>
    <t>Mubark</t>
  </si>
  <si>
    <t>portfouad</t>
  </si>
  <si>
    <t>Port Fouad</t>
  </si>
  <si>
    <t>portsaidport</t>
  </si>
  <si>
    <t>Port Said Port</t>
  </si>
  <si>
    <t>southportsaid</t>
  </si>
  <si>
    <t>South Portsaid</t>
  </si>
  <si>
    <t>zohour</t>
  </si>
  <si>
    <t>Zohour</t>
  </si>
  <si>
    <t>alrbaaan</t>
  </si>
  <si>
    <t>Al Rbaaan</t>
  </si>
  <si>
    <t>alganayen</t>
  </si>
  <si>
    <t>Al Ganayen</t>
  </si>
  <si>
    <t>ataka</t>
  </si>
  <si>
    <t>Ataka</t>
  </si>
  <si>
    <t>faisal</t>
  </si>
  <si>
    <t>Faisal</t>
  </si>
  <si>
    <t>suezport</t>
  </si>
  <si>
    <t>Suez Port</t>
  </si>
  <si>
    <t>altibbin</t>
  </si>
  <si>
    <t>Al Tibbin</t>
  </si>
  <si>
    <t>15thofmay</t>
  </si>
  <si>
    <t>15th Of May</t>
  </si>
  <si>
    <t>turra</t>
  </si>
  <si>
    <t>Turra</t>
  </si>
  <si>
    <t>newcairo(1)</t>
  </si>
  <si>
    <t>New Cairo (1)</t>
  </si>
  <si>
    <t>newcairo(2)</t>
  </si>
  <si>
    <t>New Cairo (2)</t>
  </si>
  <si>
    <t>newcairo(3)</t>
  </si>
  <si>
    <t>New Cairo (3)</t>
  </si>
  <si>
    <t>el-sherouk</t>
  </si>
  <si>
    <t>El-sherouk</t>
  </si>
  <si>
    <t>badrcity</t>
  </si>
  <si>
    <t>Badr City</t>
  </si>
  <si>
    <t>alsaaf</t>
  </si>
  <si>
    <t>Al Saaf</t>
  </si>
  <si>
    <t>atfeeh</t>
  </si>
  <si>
    <t>Atfeeh</t>
  </si>
  <si>
    <t>6thoctober(1)</t>
  </si>
  <si>
    <t>6th October (1)</t>
  </si>
  <si>
    <t>6thoctober(2)</t>
  </si>
  <si>
    <t>6th October (2)</t>
  </si>
  <si>
    <t>sheikhzaid</t>
  </si>
  <si>
    <t>Sheikh Zaid</t>
  </si>
  <si>
    <t>alhawamidiyya</t>
  </si>
  <si>
    <t>Al Hawamidiyya</t>
  </si>
  <si>
    <t>elwahaatelbaharia</t>
  </si>
  <si>
    <t>El Wahaat Elbaharia</t>
  </si>
  <si>
    <t>abuelnumros</t>
  </si>
  <si>
    <t>Abu Elnumros</t>
  </si>
  <si>
    <t>elbadrasheen</t>
  </si>
  <si>
    <t>El Badrasheen</t>
  </si>
  <si>
    <t>alayaat</t>
  </si>
  <si>
    <t>Al Ayaat</t>
  </si>
  <si>
    <t>mansheatalqanater</t>
  </si>
  <si>
    <t>Mansheat Alqanater</t>
  </si>
  <si>
    <t>ausim</t>
  </si>
  <si>
    <t>Ausim</t>
  </si>
  <si>
    <t>kerdasa</t>
  </si>
  <si>
    <t>Kerdasa</t>
  </si>
  <si>
    <t>alrawda</t>
  </si>
  <si>
    <t>Al Rawda</t>
  </si>
  <si>
    <t>alzarqa</t>
  </si>
  <si>
    <t>Al Zarqa</t>
  </si>
  <si>
    <t>elsroo</t>
  </si>
  <si>
    <t>El Sroo</t>
  </si>
  <si>
    <t>fareskour</t>
  </si>
  <si>
    <t>Fareskour</t>
  </si>
  <si>
    <t>izbetelbarj</t>
  </si>
  <si>
    <t>Izbet Elbarj</t>
  </si>
  <si>
    <t>kafrbatikh</t>
  </si>
  <si>
    <t>Kafr Batikh</t>
  </si>
  <si>
    <t>kafrsaad</t>
  </si>
  <si>
    <t>Kafr Saad</t>
  </si>
  <si>
    <t>meetaboughaleb</t>
  </si>
  <si>
    <t>Meet Abou Ghaleb</t>
  </si>
  <si>
    <t>newdamietta</t>
  </si>
  <si>
    <t>New Damietta</t>
  </si>
  <si>
    <t>raselbar</t>
  </si>
  <si>
    <t>Ras El Bar</t>
  </si>
  <si>
    <t>aga</t>
  </si>
  <si>
    <t>Aga</t>
  </si>
  <si>
    <t>algamaleya</t>
  </si>
  <si>
    <t>Al Gamaleya</t>
  </si>
  <si>
    <t>alkordi</t>
  </si>
  <si>
    <t>Al Kordi</t>
  </si>
  <si>
    <t>almansoura</t>
  </si>
  <si>
    <t>Al Mansoura</t>
  </si>
  <si>
    <t>almanzala</t>
  </si>
  <si>
    <t>Al Manzala</t>
  </si>
  <si>
    <t>almatareya</t>
  </si>
  <si>
    <t>Al Matareya</t>
  </si>
  <si>
    <t>alsinbillawain</t>
  </si>
  <si>
    <t>Al Sinbillawain</t>
  </si>
  <si>
    <t>baniobeid</t>
  </si>
  <si>
    <t>Bani Obeid</t>
  </si>
  <si>
    <t>belqas</t>
  </si>
  <si>
    <t>Belqas</t>
  </si>
  <si>
    <t>dikirnis</t>
  </si>
  <si>
    <t>Dikirnis</t>
  </si>
  <si>
    <t>gamasa</t>
  </si>
  <si>
    <t>Gamasa</t>
  </si>
  <si>
    <t>meniatelnasr</t>
  </si>
  <si>
    <t>Meniat El Nasr</t>
  </si>
  <si>
    <t>mitghamr</t>
  </si>
  <si>
    <t>Mit Ghamr</t>
  </si>
  <si>
    <t>mittslsell</t>
  </si>
  <si>
    <t>Mitt Slsell</t>
  </si>
  <si>
    <t>sherbin</t>
  </si>
  <si>
    <t>Sherbin</t>
  </si>
  <si>
    <t>talkha</t>
  </si>
  <si>
    <t>Talkha</t>
  </si>
  <si>
    <t>tammyalamded</t>
  </si>
  <si>
    <t>Tammy Alamded</t>
  </si>
  <si>
    <t>abukabir</t>
  </si>
  <si>
    <t>Abu Kabir</t>
  </si>
  <si>
    <t>abouhmadd</t>
  </si>
  <si>
    <t>Abouhmadd</t>
  </si>
  <si>
    <t> alqanayat</t>
  </si>
  <si>
    <t> al Qanayat</t>
  </si>
  <si>
    <t>alhusseiniya</t>
  </si>
  <si>
    <t>Al Husseiniya</t>
  </si>
  <si>
    <t>alibrahimeya</t>
  </si>
  <si>
    <t>Al Ibrahimeya</t>
  </si>
  <si>
    <t>alqareen</t>
  </si>
  <si>
    <t>Al Qareen</t>
  </si>
  <si>
    <t>alzagazig</t>
  </si>
  <si>
    <t>Al Zagazig</t>
  </si>
  <si>
    <t>awladsaqr</t>
  </si>
  <si>
    <t>Awlad Saqr</t>
  </si>
  <si>
    <t>belbais</t>
  </si>
  <si>
    <t>Belbais</t>
  </si>
  <si>
    <t>derbnegm</t>
  </si>
  <si>
    <t>Derb Negm</t>
  </si>
  <si>
    <t>faqous</t>
  </si>
  <si>
    <t>Faqous</t>
  </si>
  <si>
    <t>hehia</t>
  </si>
  <si>
    <t>Hehia</t>
  </si>
  <si>
    <t>kafrsaqr</t>
  </si>
  <si>
    <t>Kafr Saqr</t>
  </si>
  <si>
    <t>mashtoolalswouq</t>
  </si>
  <si>
    <t>Mashtool Alswouq</t>
  </si>
  <si>
    <t>minyaaalghemhh</t>
  </si>
  <si>
    <t>Minya Aalghemhh</t>
  </si>
  <si>
    <t>alobour</t>
  </si>
  <si>
    <t>Al Obour</t>
  </si>
  <si>
    <t>alqanatiral-khayriyyah</t>
  </si>
  <si>
    <t>Al Qanatir Al -khayriyyah</t>
  </si>
  <si>
    <t>alkhankah</t>
  </si>
  <si>
    <t>Alkhankah</t>
  </si>
  <si>
    <t>banha</t>
  </si>
  <si>
    <t>Banha</t>
  </si>
  <si>
    <t>kafrshokr</t>
  </si>
  <si>
    <t>Kafr Shokr</t>
  </si>
  <si>
    <t>shubraalkaymah</t>
  </si>
  <si>
    <t>Shubra Al Kaymah</t>
  </si>
  <si>
    <t>qaha</t>
  </si>
  <si>
    <t>Qaha</t>
  </si>
  <si>
    <t>qalyub</t>
  </si>
  <si>
    <t>Qalyub</t>
  </si>
  <si>
    <t>shibinal-qanater</t>
  </si>
  <si>
    <t>Shibin Al-qanater</t>
  </si>
  <si>
    <t>toukh</t>
  </si>
  <si>
    <t>Toukh</t>
  </si>
  <si>
    <t>alhamoul</t>
  </si>
  <si>
    <t>Al Hamoul</t>
  </si>
  <si>
    <t>alreyad</t>
  </si>
  <si>
    <t>Alreyad</t>
  </si>
  <si>
    <t>baltim</t>
  </si>
  <si>
    <t>Baltim</t>
  </si>
  <si>
    <t>bella</t>
  </si>
  <si>
    <t>Bella</t>
  </si>
  <si>
    <t>desouk</t>
  </si>
  <si>
    <t>Desouk</t>
  </si>
  <si>
    <t>fouh</t>
  </si>
  <si>
    <t>Fouh</t>
  </si>
  <si>
    <t>kafrelsheikh</t>
  </si>
  <si>
    <t>Kafr El Sheikh</t>
  </si>
  <si>
    <t>motobas</t>
  </si>
  <si>
    <t>Motobas</t>
  </si>
  <si>
    <t>qalin</t>
  </si>
  <si>
    <t>Qalin</t>
  </si>
  <si>
    <t>sidisalem</t>
  </si>
  <si>
    <t>Sidi Salem</t>
  </si>
  <si>
    <t>almahalaalkobra</t>
  </si>
  <si>
    <t>Al Mahala Al Kobra</t>
  </si>
  <si>
    <t>alsanta</t>
  </si>
  <si>
    <t>Alsanta</t>
  </si>
  <si>
    <t>basyoun</t>
  </si>
  <si>
    <t>Basyoun</t>
  </si>
  <si>
    <t>kafralzayat</t>
  </si>
  <si>
    <t>Kafr Alzayat</t>
  </si>
  <si>
    <t>qotour</t>
  </si>
  <si>
    <t>Qotour</t>
  </si>
  <si>
    <t>samanoud</t>
  </si>
  <si>
    <t>Samanoud</t>
  </si>
  <si>
    <t>tanta</t>
  </si>
  <si>
    <t>Tanta</t>
  </si>
  <si>
    <t>zefta</t>
  </si>
  <si>
    <t>Zefta</t>
  </si>
  <si>
    <t>alshohadaa</t>
  </si>
  <si>
    <t>Al Shohadaa</t>
  </si>
  <si>
    <t>albagour</t>
  </si>
  <si>
    <t>Albagour</t>
  </si>
  <si>
    <t>alsadat</t>
  </si>
  <si>
    <t>Alsadat</t>
  </si>
  <si>
    <t>ashmoun</t>
  </si>
  <si>
    <t>Ashmoun</t>
  </si>
  <si>
    <t>berketalsabaa</t>
  </si>
  <si>
    <t>Berket Alsabaa</t>
  </si>
  <si>
    <t>haysharq</t>
  </si>
  <si>
    <t>Hay Sharq</t>
  </si>
  <si>
    <t>menouf</t>
  </si>
  <si>
    <t>Menouf</t>
  </si>
  <si>
    <t>quesna</t>
  </si>
  <si>
    <t>Quesna</t>
  </si>
  <si>
    <t>sersalayyan</t>
  </si>
  <si>
    <t>Sers Alayyan</t>
  </si>
  <si>
    <t>shebinelkoum</t>
  </si>
  <si>
    <t>Shebin El Koum</t>
  </si>
  <si>
    <t>tala</t>
  </si>
  <si>
    <t>Tala</t>
  </si>
  <si>
    <t>abouhoms</t>
  </si>
  <si>
    <t>Abouhoms</t>
  </si>
  <si>
    <t>abualmatamir</t>
  </si>
  <si>
    <t>Abualmatamir</t>
  </si>
  <si>
    <t>aldelengat</t>
  </si>
  <si>
    <t>Aldelengat</t>
  </si>
  <si>
    <t>almahmudiya</t>
  </si>
  <si>
    <t>Almahmudiya</t>
  </si>
  <si>
    <t>alrahmaniah</t>
  </si>
  <si>
    <t>Alrahmaniah</t>
  </si>
  <si>
    <t>badr</t>
  </si>
  <si>
    <t>Badr</t>
  </si>
  <si>
    <t>damanhur</t>
  </si>
  <si>
    <t>Damanhur</t>
  </si>
  <si>
    <t>edco</t>
  </si>
  <si>
    <t>Edco</t>
  </si>
  <si>
    <t>housheissa</t>
  </si>
  <si>
    <t>Housh Eissa</t>
  </si>
  <si>
    <t>itaialbarood</t>
  </si>
  <si>
    <t>Itai Albarood</t>
  </si>
  <si>
    <t>kafreldawar</t>
  </si>
  <si>
    <t>Kafr El Dawar</t>
  </si>
  <si>
    <t>komhamada</t>
  </si>
  <si>
    <t>Kom Hamada</t>
  </si>
  <si>
    <t>rasheed</t>
  </si>
  <si>
    <t>Rasheed</t>
  </si>
  <si>
    <t>shoubrakhit</t>
  </si>
  <si>
    <t>Shoubrakhit</t>
  </si>
  <si>
    <t>wadialnatrun</t>
  </si>
  <si>
    <t>Wadi Alnatrun</t>
  </si>
  <si>
    <t>alismailia</t>
  </si>
  <si>
    <t>Al Ismailia</t>
  </si>
  <si>
    <t>abosweeralmahata</t>
  </si>
  <si>
    <t>Abo Sweer Al Mahata</t>
  </si>
  <si>
    <t>altalelkebir</t>
  </si>
  <si>
    <t>Altal Elkebir</t>
  </si>
  <si>
    <t>elqantaragharb</t>
  </si>
  <si>
    <t>El Qantara Gharb</t>
  </si>
  <si>
    <t>elqantarashark</t>
  </si>
  <si>
    <t>El Qantara Shark</t>
  </si>
  <si>
    <t>fayed</t>
  </si>
  <si>
    <t>Fayed</t>
  </si>
  <si>
    <t>newalkasaseen</t>
  </si>
  <si>
    <t>New Alkasaseen</t>
  </si>
  <si>
    <t>imbaba</t>
  </si>
  <si>
    <t>Imbaba</t>
  </si>
  <si>
    <t>alagouzah</t>
  </si>
  <si>
    <t>Al Agouzah</t>
  </si>
  <si>
    <t>aldukki</t>
  </si>
  <si>
    <t>Al Dukki</t>
  </si>
  <si>
    <t>northgiza</t>
  </si>
  <si>
    <t>North Giza</t>
  </si>
  <si>
    <t>bulaqaldaqrur</t>
  </si>
  <si>
    <t>Bulaq Al Daqrur</t>
  </si>
  <si>
    <t>alharam</t>
  </si>
  <si>
    <t>Al Haram</t>
  </si>
  <si>
    <t>alhawamdeya</t>
  </si>
  <si>
    <t>Al Hawamdeya</t>
  </si>
  <si>
    <t>abualnomros</t>
  </si>
  <si>
    <t>Abu Alnomros</t>
  </si>
  <si>
    <t>atfih</t>
  </si>
  <si>
    <t>Atfih</t>
  </si>
  <si>
    <t>albadrasheen</t>
  </si>
  <si>
    <t>Albadrasheen</t>
  </si>
  <si>
    <t>alsaf</t>
  </si>
  <si>
    <t>Al Saf</t>
  </si>
  <si>
    <t>alayat</t>
  </si>
  <si>
    <t>Al Ayat</t>
  </si>
  <si>
    <t>awseem</t>
  </si>
  <si>
    <t>Awseem</t>
  </si>
  <si>
    <t>bahariyaoasis</t>
  </si>
  <si>
    <t>Bahariya Oasis</t>
  </si>
  <si>
    <t>southgiza</t>
  </si>
  <si>
    <t>South Giza</t>
  </si>
  <si>
    <t>alwarraq</t>
  </si>
  <si>
    <t>Al Warraq</t>
  </si>
  <si>
    <t>alomaraneyah</t>
  </si>
  <si>
    <t>Alomaraneyah</t>
  </si>
  <si>
    <t>alwasty</t>
  </si>
  <si>
    <t>Alwasty</t>
  </si>
  <si>
    <t>ahnasia</t>
  </si>
  <si>
    <t>Ahnasia</t>
  </si>
  <si>
    <t>alfashn</t>
  </si>
  <si>
    <t>Al Fashn</t>
  </si>
  <si>
    <t>baba</t>
  </si>
  <si>
    <t>Baba</t>
  </si>
  <si>
    <t>banisouwaif</t>
  </si>
  <si>
    <t>nasser</t>
  </si>
  <si>
    <t>Nasser</t>
  </si>
  <si>
    <t>samasta</t>
  </si>
  <si>
    <t>Samasta</t>
  </si>
  <si>
    <t>abshway</t>
  </si>
  <si>
    <t>Abshway</t>
  </si>
  <si>
    <t>alfayoum</t>
  </si>
  <si>
    <t>Alfayoum</t>
  </si>
  <si>
    <t>atsa</t>
  </si>
  <si>
    <t>Atsa</t>
  </si>
  <si>
    <t>snors</t>
  </si>
  <si>
    <t>Snors</t>
  </si>
  <si>
    <t>tamya</t>
  </si>
  <si>
    <t>Tamya</t>
  </si>
  <si>
    <t>youssefalsediq</t>
  </si>
  <si>
    <t>Youssef Al Sediq</t>
  </si>
  <si>
    <t>abokerkas</t>
  </si>
  <si>
    <t>Abokerkas</t>
  </si>
  <si>
    <t>aladwa</t>
  </si>
  <si>
    <t>Al Adwa</t>
  </si>
  <si>
    <t>almenia</t>
  </si>
  <si>
    <t>Al Menia</t>
  </si>
  <si>
    <t>benimazar</t>
  </si>
  <si>
    <t>Beni Mazar</t>
  </si>
  <si>
    <t>dermowoas</t>
  </si>
  <si>
    <t>Dermowoas</t>
  </si>
  <si>
    <t>maghagha</t>
  </si>
  <si>
    <t>Maghagha</t>
  </si>
  <si>
    <t>malawi</t>
  </si>
  <si>
    <t>Malawi</t>
  </si>
  <si>
    <t>matay</t>
  </si>
  <si>
    <t>Matay</t>
  </si>
  <si>
    <t>newminya</t>
  </si>
  <si>
    <t>New Minya</t>
  </si>
  <si>
    <t>samalut</t>
  </si>
  <si>
    <t>Samalut</t>
  </si>
  <si>
    <t>abnoub</t>
  </si>
  <si>
    <t>Abnoub</t>
  </si>
  <si>
    <t>aboteeg</t>
  </si>
  <si>
    <t>Aboteeg</t>
  </si>
  <si>
    <t>albadary</t>
  </si>
  <si>
    <t>Al Badary</t>
  </si>
  <si>
    <t>alghanayem</t>
  </si>
  <si>
    <t>Al Ghanayem</t>
  </si>
  <si>
    <t>alfath</t>
  </si>
  <si>
    <t>Alfath</t>
  </si>
  <si>
    <t>alqusiya</t>
  </si>
  <si>
    <t>Alqusiya</t>
  </si>
  <si>
    <t>dayrout</t>
  </si>
  <si>
    <t>Dayrout</t>
  </si>
  <si>
    <t>manfalot</t>
  </si>
  <si>
    <t>Manfalot</t>
  </si>
  <si>
    <t>newassiut</t>
  </si>
  <si>
    <t>New Assiut</t>
  </si>
  <si>
    <t>sadfa</t>
  </si>
  <si>
    <t>Sadfa</t>
  </si>
  <si>
    <t>sahelselim</t>
  </si>
  <si>
    <t>Sahel Selim</t>
  </si>
  <si>
    <t>akhmeem</t>
  </si>
  <si>
    <t>Akhmeem</t>
  </si>
  <si>
    <t>albalina</t>
  </si>
  <si>
    <t>Al Balina</t>
  </si>
  <si>
    <t>alkawthar</t>
  </si>
  <si>
    <t>Al Kawthar</t>
  </si>
  <si>
    <t>almansha</t>
  </si>
  <si>
    <t>Al Mansha</t>
  </si>
  <si>
    <t>almaragha</t>
  </si>
  <si>
    <t>Al Maragha</t>
  </si>
  <si>
    <t>daralsalaam</t>
  </si>
  <si>
    <t>Dar Al Salaam</t>
  </si>
  <si>
    <t>garga</t>
  </si>
  <si>
    <t>Garga</t>
  </si>
  <si>
    <t>juhaynah</t>
  </si>
  <si>
    <t>Juhaynah</t>
  </si>
  <si>
    <t>newakhmim</t>
  </si>
  <si>
    <t>New Akhmim</t>
  </si>
  <si>
    <t>newsohag</t>
  </si>
  <si>
    <t>New Sohag</t>
  </si>
  <si>
    <t>saqulta</t>
  </si>
  <si>
    <t>Saqulta</t>
  </si>
  <si>
    <t>tahta</t>
  </si>
  <si>
    <t>Tahta</t>
  </si>
  <si>
    <t>tama</t>
  </si>
  <si>
    <t>Tama</t>
  </si>
  <si>
    <t>abotesht</t>
  </si>
  <si>
    <t>Abo Tesht</t>
  </si>
  <si>
    <t>alwakf</t>
  </si>
  <si>
    <t>Alwakf</t>
  </si>
  <si>
    <t>armant</t>
  </si>
  <si>
    <t>Armant</t>
  </si>
  <si>
    <t>deshna</t>
  </si>
  <si>
    <t>Deshna</t>
  </si>
  <si>
    <t>esna</t>
  </si>
  <si>
    <t>Esna</t>
  </si>
  <si>
    <t>farshout</t>
  </si>
  <si>
    <t>Farshout</t>
  </si>
  <si>
    <t>nagahammadi</t>
  </si>
  <si>
    <t>Naga Hammadi</t>
  </si>
  <si>
    <t>nakada</t>
  </si>
  <si>
    <t>Nakada</t>
  </si>
  <si>
    <t>newqena</t>
  </si>
  <si>
    <t>New Qena</t>
  </si>
  <si>
    <t>qeft</t>
  </si>
  <si>
    <t>Qeft</t>
  </si>
  <si>
    <t>quos</t>
  </si>
  <si>
    <t>Quos</t>
  </si>
  <si>
    <t>abusimbel</t>
  </si>
  <si>
    <t>Abu Simbel</t>
  </si>
  <si>
    <t>alsabaiya</t>
  </si>
  <si>
    <t>Al Sabaiya</t>
  </si>
  <si>
    <t>edfu</t>
  </si>
  <si>
    <t>Edfu</t>
  </si>
  <si>
    <t>kalabsha</t>
  </si>
  <si>
    <t>Kalabsha</t>
  </si>
  <si>
    <t>komombo</t>
  </si>
  <si>
    <t>Kom Ombo</t>
  </si>
  <si>
    <t>nasr</t>
  </si>
  <si>
    <t>Nasr</t>
  </si>
  <si>
    <t>newaswan</t>
  </si>
  <si>
    <t>New Aswan</t>
  </si>
  <si>
    <t>toshka</t>
  </si>
  <si>
    <t>Toshka</t>
  </si>
  <si>
    <t>alradiseya</t>
  </si>
  <si>
    <t>Al Radiseya</t>
  </si>
  <si>
    <t>draw</t>
  </si>
  <si>
    <t>Draw</t>
  </si>
  <si>
    <t>alnouba</t>
  </si>
  <si>
    <t>Al Nouba</t>
  </si>
  <si>
    <t>bahary</t>
  </si>
  <si>
    <t>Bahary</t>
  </si>
  <si>
    <t>albasileya</t>
  </si>
  <si>
    <t>Albasileya</t>
  </si>
  <si>
    <t>bayadeya</t>
  </si>
  <si>
    <t>Bayadeya</t>
  </si>
  <si>
    <t>thebes</t>
  </si>
  <si>
    <t>Thebes</t>
  </si>
  <si>
    <t>alkaseer</t>
  </si>
  <si>
    <t>Al Kaseer</t>
  </si>
  <si>
    <t>alshalatin</t>
  </si>
  <si>
    <t>Al Shalatin</t>
  </si>
  <si>
    <t>gulfofsueiz</t>
  </si>
  <si>
    <t>Gulf Of Sueiz</t>
  </si>
  <si>
    <t>hurghada</t>
  </si>
  <si>
    <t>Hurghada</t>
  </si>
  <si>
    <t>marsaalam</t>
  </si>
  <si>
    <t>Marsa Alam</t>
  </si>
  <si>
    <t>rasghareb</t>
  </si>
  <si>
    <t>Ras Ghareb</t>
  </si>
  <si>
    <t>safaga</t>
  </si>
  <si>
    <t>Safaga</t>
  </si>
  <si>
    <t>dakhlaoasis</t>
  </si>
  <si>
    <t>Dakhla Oasis</t>
  </si>
  <si>
    <t>farafraoasis</t>
  </si>
  <si>
    <t>Farafra Oasis</t>
  </si>
  <si>
    <t>khargaoasis</t>
  </si>
  <si>
    <t>Kharga Oasis</t>
  </si>
  <si>
    <t>parisoasis</t>
  </si>
  <si>
    <t>Paris Oasis</t>
  </si>
  <si>
    <t>sharqalowaynat</t>
  </si>
  <si>
    <t>Sharq Alowaynat</t>
  </si>
  <si>
    <t>aldabaa</t>
  </si>
  <si>
    <t>Al Dabaa</t>
  </si>
  <si>
    <t>alhammam</t>
  </si>
  <si>
    <t>Al Hammam</t>
  </si>
  <si>
    <t>alnagielah</t>
  </si>
  <si>
    <t>Al Nagielah</t>
  </si>
  <si>
    <t>alsalloum</t>
  </si>
  <si>
    <t>Al Salloum</t>
  </si>
  <si>
    <t>alalameen</t>
  </si>
  <si>
    <t>Alalameen</t>
  </si>
  <si>
    <t>mersamatrouh</t>
  </si>
  <si>
    <t>Mersa Matrouh</t>
  </si>
  <si>
    <t>sidibarrani</t>
  </si>
  <si>
    <t>Sidi Barrani</t>
  </si>
  <si>
    <t>siwaoasis</t>
  </si>
  <si>
    <t>Siwa Oasis</t>
  </si>
  <si>
    <t>thenorthcoast</t>
  </si>
  <si>
    <t>The North Coast</t>
  </si>
  <si>
    <t>alarish</t>
  </si>
  <si>
    <t>Al Arish</t>
  </si>
  <si>
    <t>alhasna</t>
  </si>
  <si>
    <t>Al Hasna</t>
  </si>
  <si>
    <t>alsheikhzoweyd</t>
  </si>
  <si>
    <t>Al Sheikh Zoweyd</t>
  </si>
  <si>
    <t>biral-abed</t>
  </si>
  <si>
    <t>Bir Al-abed</t>
  </si>
  <si>
    <t>nakhl</t>
  </si>
  <si>
    <t>Nakhl</t>
  </si>
  <si>
    <t>rafah</t>
  </si>
  <si>
    <t>Rafah</t>
  </si>
  <si>
    <t>abordis</t>
  </si>
  <si>
    <t>Abo Rdis</t>
  </si>
  <si>
    <t>aboznema</t>
  </si>
  <si>
    <t>Abo Znema</t>
  </si>
  <si>
    <t>abosemh</t>
  </si>
  <si>
    <t>Abosemh</t>
  </si>
  <si>
    <t>dahab</t>
  </si>
  <si>
    <t>Dahab</t>
  </si>
  <si>
    <t>nuweiba</t>
  </si>
  <si>
    <t>Nuweiba</t>
  </si>
  <si>
    <t>sharmel-sheikh</t>
  </si>
  <si>
    <t>Sharm El-sheikh</t>
  </si>
  <si>
    <t>sidr</t>
  </si>
  <si>
    <t>Sidr</t>
  </si>
  <si>
    <t>st.catherine</t>
  </si>
  <si>
    <t>St. Catherine</t>
  </si>
  <si>
    <t>taba</t>
  </si>
  <si>
    <t>Taba</t>
  </si>
  <si>
    <t>toorsina</t>
  </si>
  <si>
    <t>Toor Sina</t>
  </si>
  <si>
    <t>date</t>
  </si>
  <si>
    <t>arrive_date</t>
  </si>
  <si>
    <t>year</t>
  </si>
  <si>
    <t>Arrival date must be in the past.</t>
  </si>
  <si>
    <t>Informed Consent</t>
  </si>
  <si>
    <t xml:space="preserve">Do you agree to participate in this study? </t>
  </si>
  <si>
    <t>Please remind the potential participant that his or her participation is not mandatory and they can choose to stop the interview at any time!</t>
  </si>
  <si>
    <t>.&gt;=18 and .&lt;120</t>
  </si>
  <si>
    <t>.&lt;=today()</t>
  </si>
  <si>
    <t>Sorry, the head of household has to be 18 years or older.</t>
  </si>
  <si>
    <t>begin repeat</t>
  </si>
  <si>
    <t>${hh_members}</t>
  </si>
  <si>
    <t>hh_members</t>
  </si>
  <si>
    <t>hh_member</t>
  </si>
  <si>
    <t>.&lt;=120</t>
  </si>
  <si>
    <t>end repeat</t>
  </si>
  <si>
    <t>Are you an adult 18 years or older who can provide information on your household health access?</t>
  </si>
  <si>
    <t>surveycountries= ${surveycountry}</t>
  </si>
  <si>
    <t>hostcountry</t>
  </si>
  <si>
    <t>calculate</t>
  </si>
  <si>
    <t>surveycountry</t>
  </si>
  <si>
    <t xml:space="preserve">Country </t>
  </si>
  <si>
    <t>select_multiple health_providers</t>
  </si>
  <si>
    <t>health_providers</t>
  </si>
  <si>
    <t>Public Clinics / Hospitals</t>
  </si>
  <si>
    <t>Private Clinics / Hospitals</t>
  </si>
  <si>
    <t>Pharmacy</t>
  </si>
  <si>
    <t>Other, specify</t>
  </si>
  <si>
    <t>Don't know / did not answer</t>
  </si>
  <si>
    <t>public_hospital</t>
  </si>
  <si>
    <t>private_hospital</t>
  </si>
  <si>
    <t>pharmacy</t>
  </si>
  <si>
    <t>select_one yes_no_dk</t>
  </si>
  <si>
    <t>yes_no_dk</t>
  </si>
  <si>
    <t>health_spend</t>
  </si>
  <si>
    <t>covid_know</t>
  </si>
  <si>
    <t>${covid_know}='yes'</t>
  </si>
  <si>
    <t>covid_info</t>
  </si>
  <si>
    <t>info</t>
  </si>
  <si>
    <t>UNHCR communication/ information</t>
  </si>
  <si>
    <t>NGO communication/ information</t>
  </si>
  <si>
    <t xml:space="preserve">Government communication/ information </t>
  </si>
  <si>
    <t>Social media</t>
  </si>
  <si>
    <t>Newspapers</t>
  </si>
  <si>
    <t>TV</t>
  </si>
  <si>
    <t>Radio</t>
  </si>
  <si>
    <t>unhcr</t>
  </si>
  <si>
    <t>ngo</t>
  </si>
  <si>
    <t>government</t>
  </si>
  <si>
    <t>social_media</t>
  </si>
  <si>
    <t>news</t>
  </si>
  <si>
    <t>tv</t>
  </si>
  <si>
    <t>radio</t>
  </si>
  <si>
    <t>covid_symptoms</t>
  </si>
  <si>
    <t>select_multiple symptoms</t>
  </si>
  <si>
    <t>symptoms</t>
  </si>
  <si>
    <t>Fever</t>
  </si>
  <si>
    <t>Cough</t>
  </si>
  <si>
    <t>Difficulty breathing</t>
  </si>
  <si>
    <t>Sore throat</t>
  </si>
  <si>
    <t>Don't know</t>
  </si>
  <si>
    <t>fever</t>
  </si>
  <si>
    <t>cough</t>
  </si>
  <si>
    <t>diff_breathing</t>
  </si>
  <si>
    <t>sore_throat</t>
  </si>
  <si>
    <t>DK</t>
  </si>
  <si>
    <t>if(count-selected(.)&gt;1, not(selected(.,'DK')), true())</t>
  </si>
  <si>
    <t>You can't select DON'T KNOW / DID NOT ANSWER with other options!
Please correct your selection.</t>
  </si>
  <si>
    <t>select_multiple protect</t>
  </si>
  <si>
    <t>covid_protect</t>
  </si>
  <si>
    <t>protect</t>
  </si>
  <si>
    <t>Washing hands frequently with soap and water</t>
  </si>
  <si>
    <t>Using hand sanitizer</t>
  </si>
  <si>
    <t>Not touching face</t>
  </si>
  <si>
    <t>Physical distancing ( &gt; 1m from others, avoid touching)</t>
  </si>
  <si>
    <t>Staying at home</t>
  </si>
  <si>
    <t>Wearing a mask in public places</t>
  </si>
  <si>
    <t>wash_hands</t>
  </si>
  <si>
    <t>sanitizer</t>
  </si>
  <si>
    <t>not_touch_face</t>
  </si>
  <si>
    <t>distance</t>
  </si>
  <si>
    <t>home</t>
  </si>
  <si>
    <t>mask</t>
  </si>
  <si>
    <t>select_multiple hands_wash</t>
  </si>
  <si>
    <t>covid_wash_hands</t>
  </si>
  <si>
    <t>hands_wash</t>
  </si>
  <si>
    <t>After coughing/sneezing</t>
  </si>
  <si>
    <t xml:space="preserve">After touching public surfaces </t>
  </si>
  <si>
    <t>As soon as coming home</t>
  </si>
  <si>
    <t xml:space="preserve">More often than normal </t>
  </si>
  <si>
    <t>Don’t know  </t>
  </si>
  <si>
    <t>touch</t>
  </si>
  <si>
    <t>often</t>
  </si>
  <si>
    <t>Please do not read responses to the interviewee, and select all the answers that apply.</t>
  </si>
  <si>
    <t>covid_protect2weeks</t>
  </si>
  <si>
    <t>covid_help</t>
  </si>
  <si>
    <t>${covid_help}='yes'</t>
  </si>
  <si>
    <t>covid_help_where</t>
  </si>
  <si>
    <t>covid_care_cost</t>
  </si>
  <si>
    <t>covid_care_free</t>
  </si>
  <si>
    <t>note</t>
  </si>
  <si>
    <t>A measles or MMR vaccine is an injection in the arm usually given to children at the age of 9 months or older.</t>
  </si>
  <si>
    <t>A polio vaccine is given as a few drops in the mouth</t>
  </si>
  <si>
    <t>vaccination</t>
  </si>
  <si>
    <t>Mobile vaccination team</t>
  </si>
  <si>
    <t xml:space="preserve">Before arrival in (Host Country Name) </t>
  </si>
  <si>
    <t>mobile_vacc_team</t>
  </si>
  <si>
    <t>beofre_arival</t>
  </si>
  <si>
    <t>You can't select DON'T KNOW with other options!
Please correct your selection.</t>
  </si>
  <si>
    <t>vacc_difficulties</t>
  </si>
  <si>
    <t>Long waiting periods</t>
  </si>
  <si>
    <t>Staff were rude</t>
  </si>
  <si>
    <t>Cannot afford transport</t>
  </si>
  <si>
    <t>Did not know where to go for vaccines</t>
  </si>
  <si>
    <t>Service not working because of COVID-19</t>
  </si>
  <si>
    <t xml:space="preserve">Other, specify </t>
  </si>
  <si>
    <t>long_wait</t>
  </si>
  <si>
    <t>staff_rude</t>
  </si>
  <si>
    <t>cant_afford_fee</t>
  </si>
  <si>
    <t>cant_afford_transport</t>
  </si>
  <si>
    <t>dk_where</t>
  </si>
  <si>
    <t>cant_communicate</t>
  </si>
  <si>
    <t>no_service_covid</t>
  </si>
  <si>
    <t>sexmem</t>
  </si>
  <si>
    <t>agemem</t>
  </si>
  <si>
    <t>maritalmem</t>
  </si>
  <si>
    <t>access_antenatal_care</t>
  </si>
  <si>
    <t>cardvac</t>
  </si>
  <si>
    <t>mevac</t>
  </si>
  <si>
    <t>polio</t>
  </si>
  <si>
    <t>mevac_where</t>
  </si>
  <si>
    <t>select_multiple vacc_difficulties</t>
  </si>
  <si>
    <t>No visits</t>
  </si>
  <si>
    <t>preg</t>
  </si>
  <si>
    <t>anc</t>
  </si>
  <si>
    <t>freqanc</t>
  </si>
  <si>
    <t>dfanc</t>
  </si>
  <si>
    <t>resdfcanc</t>
  </si>
  <si>
    <t>resdfcancOther</t>
  </si>
  <si>
    <t>delvrdHomeWhy</t>
  </si>
  <si>
    <t>Survey of household members:</t>
  </si>
  <si>
    <t>form_title</t>
  </si>
  <si>
    <t>form_id</t>
  </si>
  <si>
    <t>version</t>
  </si>
  <si>
    <t>submission_url</t>
  </si>
  <si>
    <t>public_key</t>
  </si>
  <si>
    <t>default_language</t>
  </si>
  <si>
    <t>instance_name</t>
  </si>
  <si>
    <t>no_visits</t>
  </si>
  <si>
    <t>${anc}='yes'</t>
  </si>
  <si>
    <t>${dfanc}='yes'</t>
  </si>
  <si>
    <t>select_multiple difficulties</t>
  </si>
  <si>
    <t>difficulties</t>
  </si>
  <si>
    <t>Didn’t know where to go</t>
  </si>
  <si>
    <t>Long wait</t>
  </si>
  <si>
    <t>Staff was rude</t>
  </si>
  <si>
    <t>Couldn’t afford user fees (wasn’t free)</t>
  </si>
  <si>
    <t>Too far / Transport issues</t>
  </si>
  <si>
    <t xml:space="preserve">Couldn’t get time off work / Caring for other children  </t>
  </si>
  <si>
    <t>Unable to speak the local languages or to communicate with service providers</t>
  </si>
  <si>
    <t>too_far</t>
  </si>
  <si>
    <t>no_time_off</t>
  </si>
  <si>
    <t>due_to_covid</t>
  </si>
  <si>
    <t>resdfcanc_COVID</t>
  </si>
  <si>
    <t>not_allowed_to_move</t>
  </si>
  <si>
    <t>clinic_closed</t>
  </si>
  <si>
    <t>scared_of_infection</t>
  </si>
  <si>
    <t>unable_to_speak_local_lang</t>
  </si>
  <si>
    <t>Due to COVID-19, please specify</t>
  </si>
  <si>
    <t xml:space="preserve">Chronic Diseases, Mental Illness and Disability </t>
  </si>
  <si>
    <t xml:space="preserve">Private Clinic / Hospital </t>
  </si>
  <si>
    <t xml:space="preserve">Public Hospital </t>
  </si>
  <si>
    <t>Home WITHOUT skilled birth attendant</t>
  </si>
  <si>
    <t>delivered</t>
  </si>
  <si>
    <t>select_one delivered</t>
  </si>
  <si>
    <t>home_NO_skilled_attendant</t>
  </si>
  <si>
    <t>home_WITH_skilled_attendant</t>
  </si>
  <si>
    <t>Select all that apply:</t>
  </si>
  <si>
    <t>delvrdHomeWhyOther</t>
  </si>
  <si>
    <t>select_multiple covid_df2</t>
  </si>
  <si>
    <t>covid_df1</t>
  </si>
  <si>
    <t>deliveyType</t>
  </si>
  <si>
    <t>Vaginal_Normal</t>
  </si>
  <si>
    <t>Normal delivery</t>
  </si>
  <si>
    <t>Caesarean_planned</t>
  </si>
  <si>
    <t>Caesarean_urgent</t>
  </si>
  <si>
    <t>Don’t Know</t>
  </si>
  <si>
    <t xml:space="preserve"> </t>
  </si>
  <si>
    <t>Please use local currency.</t>
  </si>
  <si>
    <t>select_one deliveyType</t>
  </si>
  <si>
    <t>Prefer to go to private facility</t>
  </si>
  <si>
    <t>cant_acces_public_hospital</t>
  </si>
  <si>
    <t>preference</t>
  </si>
  <si>
    <t>deliveryPrivateWhy</t>
  </si>
  <si>
    <t>select_one deliveryPrivateWhy</t>
  </si>
  <si>
    <t>delvrdPrivateWhy</t>
  </si>
  <si>
    <t>delvrdPrivateWhyOther</t>
  </si>
  <si>
    <t>Alive</t>
  </si>
  <si>
    <t>Dead</t>
  </si>
  <si>
    <t>alive</t>
  </si>
  <si>
    <t>dead</t>
  </si>
  <si>
    <t>deliveryStatus</t>
  </si>
  <si>
    <t>.&gt;-1</t>
  </si>
  <si>
    <t>Please don't use negative numbers</t>
  </si>
  <si>
    <t>hospitalizeddelvrdDays</t>
  </si>
  <si>
    <t>hospitalizeddelvrdCost</t>
  </si>
  <si>
    <t>breastfed</t>
  </si>
  <si>
    <t>birthCertificate</t>
  </si>
  <si>
    <t>${birthCertificate}='no'</t>
  </si>
  <si>
    <t>birthCertificateNoWhy</t>
  </si>
  <si>
    <t>certificateNo</t>
  </si>
  <si>
    <t>postdlvrdAdvise</t>
  </si>
  <si>
    <t>select_multiple covid_df1</t>
  </si>
  <si>
    <t>select_multiple certificateNo</t>
  </si>
  <si>
    <t>covid_df2</t>
  </si>
  <si>
    <t>${mevac}='yes'</t>
  </si>
  <si>
    <t>If this individual has refused to participate please thank them for their time and close the questionnaire.</t>
  </si>
  <si>
    <t>Please tick all the options that apply:</t>
  </si>
  <si>
    <t>Check all that apply:</t>
  </si>
  <si>
    <t xml:space="preserve">Home WITH skilled birth attendant </t>
  </si>
  <si>
    <t>Chronic diseases are long lasting conditions that require regular clinical visits.</t>
  </si>
  <si>
    <t>Diabetes</t>
  </si>
  <si>
    <t>Hypertension</t>
  </si>
  <si>
    <t>Asthma</t>
  </si>
  <si>
    <t>Cancer</t>
  </si>
  <si>
    <t>Kidney disease</t>
  </si>
  <si>
    <t>Mental illness</t>
  </si>
  <si>
    <t>Epilepsy</t>
  </si>
  <si>
    <t>Heart disease</t>
  </si>
  <si>
    <t>Musculo-skeletal (e.g. deformity, walking difficulty)</t>
  </si>
  <si>
    <t>chron</t>
  </si>
  <si>
    <t>select_multiple ChronicConditions</t>
  </si>
  <si>
    <t>ChronicConditions</t>
  </si>
  <si>
    <t>DM</t>
  </si>
  <si>
    <t>HTN</t>
  </si>
  <si>
    <t>IHD</t>
  </si>
  <si>
    <t>Mental</t>
  </si>
  <si>
    <t>Musculoskeletal_disorder</t>
  </si>
  <si>
    <t>Kidney_disease</t>
  </si>
  <si>
    <t>selected(${typechron}, '88')</t>
  </si>
  <si>
    <t>dfcchron</t>
  </si>
  <si>
    <t>dfcchronWhy</t>
  </si>
  <si>
    <t>select_multiple chron_diff_acces</t>
  </si>
  <si>
    <t>chron_diff_acces</t>
  </si>
  <si>
    <t xml:space="preserve">Long wait  </t>
  </si>
  <si>
    <t xml:space="preserve">Staff were rude    </t>
  </si>
  <si>
    <t>Was not available in facility</t>
  </si>
  <si>
    <t xml:space="preserve">Couldn’t afford user fees </t>
  </si>
  <si>
    <t xml:space="preserve">Can’t afford transport </t>
  </si>
  <si>
    <t xml:space="preserve">Don’t know where to go  </t>
  </si>
  <si>
    <t>not_available_in_facility</t>
  </si>
  <si>
    <t>${dfcchron}='yes'</t>
  </si>
  <si>
    <t>dfcchronWhy_COVID</t>
  </si>
  <si>
    <t>dfcchronWhyOther</t>
  </si>
  <si>
    <t>An impairment is "any loss or abnormality of psychological, physiological, or anatomical structure or function".</t>
  </si>
  <si>
    <t>impair</t>
  </si>
  <si>
    <t>${impair}='yes'</t>
  </si>
  <si>
    <t>typeimpair</t>
  </si>
  <si>
    <t>select_multiple impairments</t>
  </si>
  <si>
    <t>impairments</t>
  </si>
  <si>
    <t xml:space="preserve">Physical impairment (fractures, burns, deformities …) </t>
  </si>
  <si>
    <t xml:space="preserve">Mental impairment (Specify: epilepsy, depression, PTSD, alcohol/ substance abuse, psychosis, medically unexplained complaint) </t>
  </si>
  <si>
    <t>Intellectual impairment (developmental delay, etc, relating to cognitive abilities)</t>
  </si>
  <si>
    <t xml:space="preserve">Sensory impairment (deaf, blind…) </t>
  </si>
  <si>
    <t xml:space="preserve">Speech impairment </t>
  </si>
  <si>
    <t>physical_impairment</t>
  </si>
  <si>
    <t>mental_impairment</t>
  </si>
  <si>
    <t>intellectual_impairment</t>
  </si>
  <si>
    <t>sensory_impairment</t>
  </si>
  <si>
    <t>speech_impairment</t>
  </si>
  <si>
    <t>selected(${typeimpair}, '88')</t>
  </si>
  <si>
    <t>typeimpairOther</t>
  </si>
  <si>
    <t>impairCause</t>
  </si>
  <si>
    <t xml:space="preserve">Natural (From birth / congenital, illness, degenerative) </t>
  </si>
  <si>
    <t xml:space="preserve">Accident (Road accident, Domestic accident)  </t>
  </si>
  <si>
    <t>natual_cause</t>
  </si>
  <si>
    <t>accident</t>
  </si>
  <si>
    <t>causeimpair</t>
  </si>
  <si>
    <t>impairCauseOther</t>
  </si>
  <si>
    <t>treatimpair</t>
  </si>
  <si>
    <t>treatment_location</t>
  </si>
  <si>
    <t xml:space="preserve">Field hospital in country of origin </t>
  </si>
  <si>
    <t xml:space="preserve">Field hospital in country of refuge </t>
  </si>
  <si>
    <t>hospital_ctry_origin</t>
  </si>
  <si>
    <t>field_hospital_ctry_origin</t>
  </si>
  <si>
    <t>field_hospital_host_ctry</t>
  </si>
  <si>
    <t>treatimpairOtherCtry</t>
  </si>
  <si>
    <t xml:space="preserve">No </t>
  </si>
  <si>
    <t xml:space="preserve">Not needed </t>
  </si>
  <si>
    <t>no_need</t>
  </si>
  <si>
    <t>surgicalTreatImpair</t>
  </si>
  <si>
    <t>select_one treatment</t>
  </si>
  <si>
    <t>treatment</t>
  </si>
  <si>
    <t>psychoTreatImpair</t>
  </si>
  <si>
    <t>rehabImpair</t>
  </si>
  <si>
    <t>assistDeviceImpair</t>
  </si>
  <si>
    <t>careForImpair</t>
  </si>
  <si>
    <t>select_multiple impairementCare</t>
  </si>
  <si>
    <t>impairementCare</t>
  </si>
  <si>
    <t>Felt it was unnecessary</t>
  </si>
  <si>
    <t xml:space="preserve">No services available </t>
  </si>
  <si>
    <t xml:space="preserve">Did not know where to go </t>
  </si>
  <si>
    <t xml:space="preserve">Security issues </t>
  </si>
  <si>
    <t>received_care</t>
  </si>
  <si>
    <t>felt_was_unnecessary</t>
  </si>
  <si>
    <t>no_service_available</t>
  </si>
  <si>
    <t>security_issues</t>
  </si>
  <si>
    <t>cant_communicate_language</t>
  </si>
  <si>
    <t>careForImpair_COVID</t>
  </si>
  <si>
    <t>careForImpairOther</t>
  </si>
  <si>
    <t>healhCare_need</t>
  </si>
  <si>
    <t>${healhCare_need}='yes'</t>
  </si>
  <si>
    <t>healhCare_need_COVID</t>
  </si>
  <si>
    <t>healthCare_need_where</t>
  </si>
  <si>
    <t xml:space="preserve"> If more than one ask about the most recent episode.</t>
  </si>
  <si>
    <t>Syria</t>
  </si>
  <si>
    <t>Ethiopia</t>
  </si>
  <si>
    <t>South Sudan</t>
  </si>
  <si>
    <t>Eritrea</t>
  </si>
  <si>
    <t>select_one healthCare_provider</t>
  </si>
  <si>
    <t xml:space="preserve">NGO clinic  </t>
  </si>
  <si>
    <t>ngo_clinic</t>
  </si>
  <si>
    <t>pubilc_health_center</t>
  </si>
  <si>
    <t>private_health_center</t>
  </si>
  <si>
    <t>private_clinic</t>
  </si>
  <si>
    <t>${healthCare_need_where}='88'</t>
  </si>
  <si>
    <t>select_multiple authorisation</t>
  </si>
  <si>
    <t>authorisation</t>
  </si>
  <si>
    <t>Contact person was not accessible</t>
  </si>
  <si>
    <t>Did not know the contact person address or telephone</t>
  </si>
  <si>
    <t>Time was too short to ask for authorization</t>
  </si>
  <si>
    <t>My personal preference to decide where to go for service</t>
  </si>
  <si>
    <t>Did not think that I get authorisation even if I ask</t>
  </si>
  <si>
    <t>contact_person_not_accessible</t>
  </si>
  <si>
    <t>time_too_short</t>
  </si>
  <si>
    <t>personal_preference</t>
  </si>
  <si>
    <t>didnt_think_wil_get</t>
  </si>
  <si>
    <t>Did not know where to go</t>
  </si>
  <si>
    <t xml:space="preserve">Do not like the health services/staff  </t>
  </si>
  <si>
    <t>refused_by_health_center</t>
  </si>
  <si>
    <t>dont_like_servicesStaff</t>
  </si>
  <si>
    <t>select_multiple diff_health_care</t>
  </si>
  <si>
    <t>diff_health_care</t>
  </si>
  <si>
    <t>select_multiple no_care</t>
  </si>
  <si>
    <t>no_care</t>
  </si>
  <si>
    <t xml:space="preserve">Felt it was unnecessary </t>
  </si>
  <si>
    <t xml:space="preserve">Couldn’t afford user fees (want free)  </t>
  </si>
  <si>
    <t xml:space="preserve">Don’t like the health services/staff  </t>
  </si>
  <si>
    <t>Not applicable. Was able to get care needed</t>
  </si>
  <si>
    <t>Due to COVID-19 (specify)</t>
  </si>
  <si>
    <t>healthCare_provider</t>
  </si>
  <si>
    <t>didnt_know_contact_person</t>
  </si>
  <si>
    <t>${chron}='yes'</t>
  </si>
  <si>
    <t>typechron</t>
  </si>
  <si>
    <t>typechronOther</t>
  </si>
  <si>
    <t>${healthCare_1st_place}='no'</t>
  </si>
  <si>
    <t>${healthCare_1st_place}='yes'</t>
  </si>
  <si>
    <t>${healthCare_1st_place_pay}='yes'</t>
  </si>
  <si>
    <t>${healthCare_referral}='yes'</t>
  </si>
  <si>
    <t>${healthCare_referral_accepted}='no'</t>
  </si>
  <si>
    <t>selected(${healthCare_referral_NOTaccepted_why}, '88')</t>
  </si>
  <si>
    <t>${healthCare_referral_accepted}='yes'</t>
  </si>
  <si>
    <t>healthCare_auth</t>
  </si>
  <si>
    <t>healthCare_auth_yes</t>
  </si>
  <si>
    <t>healthCare_auth_no</t>
  </si>
  <si>
    <t>healthCare_1st_place</t>
  </si>
  <si>
    <t>healthCare_1st_place_no</t>
  </si>
  <si>
    <t>healthCare_1st_place_no_COVID</t>
  </si>
  <si>
    <t>healthCare_1st_place_pay</t>
  </si>
  <si>
    <t>healthCare_1st_place_cost</t>
  </si>
  <si>
    <t>healthCare_1st_place_refund</t>
  </si>
  <si>
    <t>healthCare_1st_place_satisfied</t>
  </si>
  <si>
    <t>healthCare_1st_place_satisfied_why</t>
  </si>
  <si>
    <t>healthCare_1st_place_satisfied_whyNOT</t>
  </si>
  <si>
    <t>healthCare_referral</t>
  </si>
  <si>
    <t>healthCare_referral_where</t>
  </si>
  <si>
    <t>healthCare_referral_accepted</t>
  </si>
  <si>
    <t>healthCare_referral_NOTaccepted_why</t>
  </si>
  <si>
    <t>healthCare_referral_NOTaccepted_why_COVID</t>
  </si>
  <si>
    <t>healthCare_referral_cost</t>
  </si>
  <si>
    <t>healthCare_referral_refund</t>
  </si>
  <si>
    <t>healthCare_referral_satisfied</t>
  </si>
  <si>
    <t>healthCare_referral_satisfied_why</t>
  </si>
  <si>
    <t>healthCare_referral_satisfied_whyNOT</t>
  </si>
  <si>
    <t>Please select all the options that apply:</t>
  </si>
  <si>
    <t>(COVID-19) Health facility not working</t>
  </si>
  <si>
    <t>(COVID-19)  Fear of going in case get infected</t>
  </si>
  <si>
    <t>select_one treatment_location</t>
  </si>
  <si>
    <t>no_treatment</t>
  </si>
  <si>
    <t>healthCare_referral_whereOther</t>
  </si>
  <si>
    <t>${healthCare_referral_where}='88'</t>
  </si>
  <si>
    <t>selected(${health_providers}, '88')</t>
  </si>
  <si>
    <t>selected(${covid_protect}, '88')</t>
  </si>
  <si>
    <t>selected(${covid_wash_hands}, '88')</t>
  </si>
  <si>
    <t>selected(${covid_protect2weeks}, '88')</t>
  </si>
  <si>
    <t>selected(${covid_help_where}, '88')</t>
  </si>
  <si>
    <t>covid_changes</t>
  </si>
  <si>
    <t>covid_changes_which</t>
  </si>
  <si>
    <t>select_multiple health_services</t>
  </si>
  <si>
    <t>health_services</t>
  </si>
  <si>
    <t>Child immunization</t>
  </si>
  <si>
    <t xml:space="preserve">General Primary Care for Children and Adults </t>
  </si>
  <si>
    <t>Mental health care</t>
  </si>
  <si>
    <t>Hospital care</t>
  </si>
  <si>
    <t>child_immunization</t>
  </si>
  <si>
    <t>reproductive_health</t>
  </si>
  <si>
    <t>general_primary_care</t>
  </si>
  <si>
    <t>mental_health_care</t>
  </si>
  <si>
    <t>hospital_care</t>
  </si>
  <si>
    <t>chronic_disease_care</t>
  </si>
  <si>
    <t>covid_changes_why</t>
  </si>
  <si>
    <t>Not enough clinic staff</t>
  </si>
  <si>
    <t>Cost</t>
  </si>
  <si>
    <t>Not allowed to move (restrictions)</t>
  </si>
  <si>
    <t>not_enough_clinc_staff</t>
  </si>
  <si>
    <t>cost</t>
  </si>
  <si>
    <t>select_multiple covid_changes</t>
  </si>
  <si>
    <t>yes_no_NA</t>
  </si>
  <si>
    <t>Did not answer</t>
  </si>
  <si>
    <t>did_not_answer</t>
  </si>
  <si>
    <t>no_id_why</t>
  </si>
  <si>
    <t>Lack of ID documents</t>
  </si>
  <si>
    <t>Cost of getting the document</t>
  </si>
  <si>
    <t>Don't know where to apply to get it</t>
  </si>
  <si>
    <t>lack_of_ID</t>
  </si>
  <si>
    <t>e_wash</t>
  </si>
  <si>
    <t>WASH</t>
  </si>
  <si>
    <t>${gender}='female'</t>
  </si>
  <si>
    <t>Borehole or tubewell</t>
  </si>
  <si>
    <t xml:space="preserve">Protected dug well </t>
  </si>
  <si>
    <t>Protected spring</t>
  </si>
  <si>
    <t>Unprotected spring</t>
  </si>
  <si>
    <t>Rainwater collection</t>
  </si>
  <si>
    <t>Bottled water</t>
  </si>
  <si>
    <t xml:space="preserve">Sachet water </t>
  </si>
  <si>
    <t xml:space="preserve">Surface water (river, stream, dam, lake, pond, canal, irrigation channel) </t>
  </si>
  <si>
    <t>sources_dk_water</t>
  </si>
  <si>
    <t>piped_into_dwelling</t>
  </si>
  <si>
    <t>piped_into_yard</t>
  </si>
  <si>
    <t>piped_to_neighbour</t>
  </si>
  <si>
    <t>public_tap</t>
  </si>
  <si>
    <t>borehole</t>
  </si>
  <si>
    <t>protected_well</t>
  </si>
  <si>
    <t>Unprotected_well</t>
  </si>
  <si>
    <t>protected_spring</t>
  </si>
  <si>
    <t>Unprotected_spring</t>
  </si>
  <si>
    <t>rainwater</t>
  </si>
  <si>
    <t>tanker</t>
  </si>
  <si>
    <t>cart</t>
  </si>
  <si>
    <t>water_kiosk</t>
  </si>
  <si>
    <t>bottled</t>
  </si>
  <si>
    <t>sachet</t>
  </si>
  <si>
    <t>surface_water</t>
  </si>
  <si>
    <t>select_one sources_dk_water</t>
  </si>
  <si>
    <t xml:space="preserve">Elsewhere </t>
  </si>
  <si>
    <t>In own dwelling</t>
  </si>
  <si>
    <t>In own yard/plot</t>
  </si>
  <si>
    <t>Water kiosk</t>
  </si>
  <si>
    <t>Tanker-truck</t>
  </si>
  <si>
    <t>Cart with small tank/drum</t>
  </si>
  <si>
    <t>Piped into dwelling</t>
  </si>
  <si>
    <t>Piped into compound, yard or plot</t>
  </si>
  <si>
    <t>Piped to neighbour</t>
  </si>
  <si>
    <t>Public tap/standpipe</t>
  </si>
  <si>
    <t>elsewhere</t>
  </si>
  <si>
    <t>in_own_dwelling</t>
  </si>
  <si>
    <t>in_own_yard</t>
  </si>
  <si>
    <t>Please note the time in minutes</t>
  </si>
  <si>
    <t>drk_water_enough</t>
  </si>
  <si>
    <t>select_one enough_water</t>
  </si>
  <si>
    <t>enough_water</t>
  </si>
  <si>
    <t xml:space="preserve">No, always sufficient  </t>
  </si>
  <si>
    <t>yes_once_or_rmore</t>
  </si>
  <si>
    <t xml:space="preserve">No treatment </t>
  </si>
  <si>
    <t xml:space="preserve">Filter cloth </t>
  </si>
  <si>
    <t>chlorine_tablets</t>
  </si>
  <si>
    <t>boiling</t>
  </si>
  <si>
    <t>filter</t>
  </si>
  <si>
    <t>uv</t>
  </si>
  <si>
    <t>three_pot_system</t>
  </si>
  <si>
    <t xml:space="preserve">Other treatment, please specify </t>
  </si>
  <si>
    <t>water_treatment</t>
  </si>
  <si>
    <t>select_one water_treatment</t>
  </si>
  <si>
    <t>drk_water_treatment</t>
  </si>
  <si>
    <t>water_hand_wash</t>
  </si>
  <si>
    <t>toilet_type</t>
  </si>
  <si>
    <t>toilet</t>
  </si>
  <si>
    <t xml:space="preserve">Flush to piped sewer system </t>
  </si>
  <si>
    <t xml:space="preserve">Flush to septic tank </t>
  </si>
  <si>
    <t xml:space="preserve">Flush to pit latrine </t>
  </si>
  <si>
    <t xml:space="preserve">Flush to open drain </t>
  </si>
  <si>
    <t xml:space="preserve">Flush to don't know where </t>
  </si>
  <si>
    <t xml:space="preserve">Twin pit composting toilet without slab </t>
  </si>
  <si>
    <t xml:space="preserve">Other composting toilet </t>
  </si>
  <si>
    <t xml:space="preserve">Container base sanitation </t>
  </si>
  <si>
    <t xml:space="preserve">Hanging toilet/hanging latrine </t>
  </si>
  <si>
    <t>No facility / bush / field</t>
  </si>
  <si>
    <t>flush_sewer</t>
  </si>
  <si>
    <t>flush_spetic_tank</t>
  </si>
  <si>
    <t>flush_to_pit</t>
  </si>
  <si>
    <t>flush_to_open_drain</t>
  </si>
  <si>
    <t>flush_dk_where</t>
  </si>
  <si>
    <t>dry_pit_slab</t>
  </si>
  <si>
    <t>dry_pit_NO_slab</t>
  </si>
  <si>
    <t xml:space="preserve">Dry pit latrine without slab / open pit </t>
  </si>
  <si>
    <t>twin_pit_compost_slab</t>
  </si>
  <si>
    <t>twin_pit_compost_NO_slab</t>
  </si>
  <si>
    <t>other_compost</t>
  </si>
  <si>
    <t>bucket</t>
  </si>
  <si>
    <t>container</t>
  </si>
  <si>
    <t>hanging_toilet</t>
  </si>
  <si>
    <t>no_facility</t>
  </si>
  <si>
    <t>select_one toilet</t>
  </si>
  <si>
    <t>${toilet_type}='88'</t>
  </si>
  <si>
    <t>${toilet_type}!='no_facility'</t>
  </si>
  <si>
    <t>toilet_shared</t>
  </si>
  <si>
    <t>select_one wash_location</t>
  </si>
  <si>
    <t>wash_location</t>
  </si>
  <si>
    <t>toilet_where</t>
  </si>
  <si>
    <t>have_soap</t>
  </si>
  <si>
    <t>communal_toilet_cleaned</t>
  </si>
  <si>
    <t>communal_toilet_phy_distance</t>
  </si>
  <si>
    <t>communal_toilet_phy_distance_respect</t>
  </si>
  <si>
    <t>menstrual_privacy</t>
  </si>
  <si>
    <t>Yes, cleaning and disinfection is carried out everyday</t>
  </si>
  <si>
    <t>Yes, cleaning and disinfection is carried out every few days</t>
  </si>
  <si>
    <t>Yes, cleaning and disinfection is carried out every week</t>
  </si>
  <si>
    <t>No cleaning or disinfection occurs</t>
  </si>
  <si>
    <t xml:space="preserve">Don’t know </t>
  </si>
  <si>
    <t>yes_evey_day</t>
  </si>
  <si>
    <t>yes_every_few_days</t>
  </si>
  <si>
    <t>yes_once_a_week</t>
  </si>
  <si>
    <t>select_one wash_cleaning</t>
  </si>
  <si>
    <t>select_one covid_markings</t>
  </si>
  <si>
    <t>covid_markings</t>
  </si>
  <si>
    <t>wash_cleaning</t>
  </si>
  <si>
    <t>Yes all facilities I use have marking</t>
  </si>
  <si>
    <t>Yes some facilities I use have markings</t>
  </si>
  <si>
    <t>No, none of the facilities I use have markings</t>
  </si>
  <si>
    <t>yes_all</t>
  </si>
  <si>
    <t>yes_some</t>
  </si>
  <si>
    <t>select_one distance_respect</t>
  </si>
  <si>
    <t>distance_respect</t>
  </si>
  <si>
    <t xml:space="preserve">Yes, Always </t>
  </si>
  <si>
    <t>Rarely</t>
  </si>
  <si>
    <t>Never because I don't think it is necessary</t>
  </si>
  <si>
    <t xml:space="preserve">Never - because it is not possible to do </t>
  </si>
  <si>
    <t>yes_always</t>
  </si>
  <si>
    <t>yes_frequently</t>
  </si>
  <si>
    <t>yes_sometimes</t>
  </si>
  <si>
    <t>rarely</t>
  </si>
  <si>
    <t>never_not_necessary</t>
  </si>
  <si>
    <t>nover_not_possible</t>
  </si>
  <si>
    <t xml:space="preserve">Flocculants </t>
  </si>
  <si>
    <t>flocculants</t>
  </si>
  <si>
    <t>ack2</t>
  </si>
  <si>
    <t>${toilet_shared}='yes'</t>
  </si>
  <si>
    <t>${drk_water_treatment}='88'</t>
  </si>
  <si>
    <t>Now I will ask you questions about your access to water and sanitation facilities.</t>
  </si>
  <si>
    <t>${hh}='yes'</t>
  </si>
  <si>
    <t>Due to COVID-19, specify</t>
  </si>
  <si>
    <t>Due to COVID-19,  specify</t>
  </si>
  <si>
    <t>Reproductive health (ANC, delivery, family planning)</t>
  </si>
  <si>
    <t>Chronic disease care (e.g. hypertension, diabetes)</t>
  </si>
  <si>
    <t>education_module</t>
  </si>
  <si>
    <t>Education module</t>
  </si>
  <si>
    <t>Ever attended school</t>
  </si>
  <si>
    <t xml:space="preserve">Current school attendance </t>
  </si>
  <si>
    <t>school_highest_attended</t>
  </si>
  <si>
    <t>school_highest_completed</t>
  </si>
  <si>
    <t>select_one education_completed</t>
  </si>
  <si>
    <t>education_completed</t>
  </si>
  <si>
    <t>school_level_this_yr</t>
  </si>
  <si>
    <t>school_attended_this_yr</t>
  </si>
  <si>
    <t>school_attended_last_month</t>
  </si>
  <si>
    <t>school_not_attend</t>
  </si>
  <si>
    <t>school_covid</t>
  </si>
  <si>
    <t>There is no school / classrooms</t>
  </si>
  <si>
    <t>There are no teachers</t>
  </si>
  <si>
    <t xml:space="preserve">The community is afraid of taking children to school </t>
  </si>
  <si>
    <t>There are no school materials</t>
  </si>
  <si>
    <t>Cost of school fees is too high</t>
  </si>
  <si>
    <t>Cost of school uniform is too high</t>
  </si>
  <si>
    <t>no_school</t>
  </si>
  <si>
    <t>there_is_no_school</t>
  </si>
  <si>
    <t>no_teachers</t>
  </si>
  <si>
    <t>afraid_of_taking_child_to_school</t>
  </si>
  <si>
    <t>no_school_materials</t>
  </si>
  <si>
    <t>cant_afford_school_fee</t>
  </si>
  <si>
    <t>cant_afford_school_uniform</t>
  </si>
  <si>
    <t>select_multiple no_school</t>
  </si>
  <si>
    <t>${school_not_attend}='due_to_covid'</t>
  </si>
  <si>
    <t>${school_not_attend}='88'</t>
  </si>
  <si>
    <t>Or the most recent month of the school calendar if it is vacation.</t>
  </si>
  <si>
    <t>select_multiple covid_df3</t>
  </si>
  <si>
    <t>covid_df3</t>
  </si>
  <si>
    <t>(COVID-19) school closed</t>
  </si>
  <si>
    <t>(COVID-19) scared of child getting COVID-19</t>
  </si>
  <si>
    <t>school_closed</t>
  </si>
  <si>
    <t>Food Security - Assistance</t>
  </si>
  <si>
    <t>HHASSIST</t>
  </si>
  <si>
    <t>FOODASS</t>
  </si>
  <si>
    <t>select_one yes_no_dk_nutrition</t>
  </si>
  <si>
    <t>[NAME OF ASSISTANCE CATEGORY A]</t>
  </si>
  <si>
    <t>[NAME OF ASSISTANCE CATEGORY B]</t>
  </si>
  <si>
    <t>[NAME OF ASSISTANCE CATEGORY C]</t>
  </si>
  <si>
    <t>[NAME OF ASSISTANCE CATEGORY D]</t>
  </si>
  <si>
    <t>Others</t>
  </si>
  <si>
    <t xml:space="preserve">Don't know / did not answer   </t>
  </si>
  <si>
    <t>yes_no_dk_nutrition</t>
  </si>
  <si>
    <t>${FOODASS}='2'</t>
  </si>
  <si>
    <t>YNOFOODA</t>
  </si>
  <si>
    <t>select_one YNOFOODA</t>
  </si>
  <si>
    <t>Ration card and/or cash grants and/or food voucher not given even if eligible</t>
  </si>
  <si>
    <t>Not registered</t>
  </si>
  <si>
    <t>Registered but determined not eligible</t>
  </si>
  <si>
    <t>Only if applicable</t>
  </si>
  <si>
    <t>GFDLAST</t>
  </si>
  <si>
    <t>ENTER DAYS. IF APPLICABLE, APPLY WHEN THE IN-KIND DISTRIBUTION IS DELIVERED IN CONTEXT</t>
  </si>
  <si>
    <t>CASH</t>
  </si>
  <si>
    <t>IF APPLICABLE, APPLY WHEN CASH GRANT IS DELIVERED IN CONTEXT</t>
  </si>
  <si>
    <t>${CASH}='1'</t>
  </si>
  <si>
    <t>CASHSPNT</t>
  </si>
  <si>
    <t>select_multiple CASHSPNT</t>
  </si>
  <si>
    <t>SELECT ALL THAT APPLY. IF APPLICABLE, APPLY WHEN CASH GRANT IS DELIVERED IN CONTEXT</t>
  </si>
  <si>
    <t>Food</t>
  </si>
  <si>
    <t>Water</t>
  </si>
  <si>
    <t>Hygiene items, clothes, shoes</t>
  </si>
  <si>
    <t>Health costs (including medicines)</t>
  </si>
  <si>
    <t>Rent, shelter repair, household items (e.g. mattress, blanket, jerrycan), utilities and bills (e.g. electricity, water bills, phone calling credit)</t>
  </si>
  <si>
    <t>Firewood/fuel for cooking or heating</t>
  </si>
  <si>
    <t>Assets for a livelihood activity (e.g. seeds, tools, farming, fishing, petty trade, etc.)</t>
  </si>
  <si>
    <t>Debt repayment</t>
  </si>
  <si>
    <t>Save some money or gave to other family members, relatives, friends</t>
  </si>
  <si>
    <t>Education (e.g. school fees, uniform, books)</t>
  </si>
  <si>
    <t>Don’t know / did not answer</t>
  </si>
  <si>
    <t>VOUCHER</t>
  </si>
  <si>
    <t>IF APPLICABLE, APPLY WHEN FOOD VOUCHER IS DELIVERED IN CONTEXT</t>
  </si>
  <si>
    <t>${VOUCHER}='1'</t>
  </si>
  <si>
    <t>SELLVOU</t>
  </si>
  <si>
    <t>DO NOT READ THE ANSWERS, TICK THE ANSWER ACCORDING TO RESPONSE. SELECT ALL THAT APPLY.</t>
  </si>
  <si>
    <t>NEEDSNOT</t>
  </si>
  <si>
    <t>All basic needs are met</t>
  </si>
  <si>
    <t>select_multiple NEEDSNOT</t>
  </si>
  <si>
    <t>Food Security - Coping Strategy</t>
  </si>
  <si>
    <t>LESSEXP</t>
  </si>
  <si>
    <t>BRW</t>
  </si>
  <si>
    <t>LESSMEAL</t>
  </si>
  <si>
    <t>REDMEAL</t>
  </si>
  <si>
    <t>REDADULT</t>
  </si>
  <si>
    <t>FOOD SECURITY - COPING STRATEGY: EXPLAIN TO THE RESPONDENT THAT THE QUESTIONS APPLY TO ALL HOUSEHOLD MEMBERS AND NOT ONLY TO HIM/HER.</t>
  </si>
  <si>
    <t>.&gt;=0 and .&lt;8</t>
  </si>
  <si>
    <t>health_insurance_module</t>
  </si>
  <si>
    <t>Health Insurance</t>
  </si>
  <si>
    <t>IYCF - Children les than 1 year old</t>
  </si>
  <si>
    <t>MONTHS</t>
  </si>
  <si>
    <t>Enter 0 (zero) if baby is less than 1 year old.</t>
  </si>
  <si>
    <t>YESTBF</t>
  </si>
  <si>
    <t>BOTTLE</t>
  </si>
  <si>
    <t>Please enter a number between 0 and 7.</t>
  </si>
  <si>
    <t>Sorry, the respondent has to be 18 years or older.</t>
  </si>
  <si>
    <t>Food security - Assistance. Adapt the questions according to the context.</t>
  </si>
  <si>
    <t>(Inform the person that someone will call them within the week to provide them with information regarding the available Health Insurance Plan)</t>
  </si>
  <si>
    <t>healthPlan</t>
  </si>
  <si>
    <t>healthPlan_udstnd</t>
  </si>
  <si>
    <t>healthPlan_NOTudstnd</t>
  </si>
  <si>
    <t>select_multiple hlthPln_barriers</t>
  </si>
  <si>
    <t>hlthPln_barriers</t>
  </si>
  <si>
    <t>The person did not explain clearly</t>
  </si>
  <si>
    <t>Language barrier</t>
  </si>
  <si>
    <t>Information about the Health Insurance Plan is confusing</t>
  </si>
  <si>
    <t>not_clearly_explained</t>
  </si>
  <si>
    <t>language_barrier</t>
  </si>
  <si>
    <t>info_confusing</t>
  </si>
  <si>
    <t>Other, please specify</t>
  </si>
  <si>
    <t>healthPlan_have</t>
  </si>
  <si>
    <t>healthPlan_have_whyNot</t>
  </si>
  <si>
    <t xml:space="preserve">I do not know how to get the (Health Insurance Plan) </t>
  </si>
  <si>
    <t>It is too expensive</t>
  </si>
  <si>
    <t>Health Insurance office is too far away</t>
  </si>
  <si>
    <t>I do not understand what health insurance is</t>
  </si>
  <si>
    <t>I will be resettling soon</t>
  </si>
  <si>
    <t>I do not think I need health insurance</t>
  </si>
  <si>
    <t xml:space="preserve">Other (Please specify) </t>
  </si>
  <si>
    <t>hlthPln_whyNots</t>
  </si>
  <si>
    <t>dk_how</t>
  </si>
  <si>
    <t>too_expensive</t>
  </si>
  <si>
    <t>office_too_far</t>
  </si>
  <si>
    <t>dont_understand</t>
  </si>
  <si>
    <t>will_resettle</t>
  </si>
  <si>
    <t>select_multiple hlthPln_whyNots</t>
  </si>
  <si>
    <t>${healthPlan_have}!= 'yes'</t>
  </si>
  <si>
    <t>${healthPlan_have}= 'yes'</t>
  </si>
  <si>
    <t>healthPlan_UNHCR</t>
  </si>
  <si>
    <t>shelter</t>
  </si>
  <si>
    <t>Access to Health Services and Health Seeking Behaviour</t>
  </si>
  <si>
    <t>healthPlan_where</t>
  </si>
  <si>
    <t xml:space="preserve">Health Insurance Office  </t>
  </si>
  <si>
    <t>UNHCR office</t>
  </si>
  <si>
    <t>Government office</t>
  </si>
  <si>
    <t>local_enroll_event</t>
  </si>
  <si>
    <t>unhcr_office</t>
  </si>
  <si>
    <t>govt_office</t>
  </si>
  <si>
    <t>hlth_insurance_office</t>
  </si>
  <si>
    <t>hlthPlan_loc</t>
  </si>
  <si>
    <t>select_one hlthPlan_loc</t>
  </si>
  <si>
    <t>${healthPlan_where}='hlth_insurance_office'</t>
  </si>
  <si>
    <t>hlth_insur_office_probs</t>
  </si>
  <si>
    <t>${hlth_insur_office_probs}='yes'</t>
  </si>
  <si>
    <t>Office staff were rude</t>
  </si>
  <si>
    <t>Difficulty getting to the office (cost, long distance)</t>
  </si>
  <si>
    <t>I was charged the wrong amount</t>
  </si>
  <si>
    <t>I was not given a receipt</t>
  </si>
  <si>
    <t>I was not given an insurance card</t>
  </si>
  <si>
    <t>Other (Please specify)</t>
  </si>
  <si>
    <t>insurance_diffs</t>
  </si>
  <si>
    <t>difficulties_getting_there</t>
  </si>
  <si>
    <t>wrongly_charged</t>
  </si>
  <si>
    <t>no_card_given</t>
  </si>
  <si>
    <t>no_receipt_given</t>
  </si>
  <si>
    <t>select_multiple insurance_diffs</t>
  </si>
  <si>
    <t>hlth_insur_office_probs_which</t>
  </si>
  <si>
    <t>hlth_insur_office_probs_whichOther</t>
  </si>
  <si>
    <t>Very difficult</t>
  </si>
  <si>
    <t>Difficult</t>
  </si>
  <si>
    <t>If the respondent is not the head of household, don't forget to include the head of household among the members.</t>
  </si>
  <si>
    <t>how_difficult</t>
  </si>
  <si>
    <t>Neutral</t>
  </si>
  <si>
    <t>Easy</t>
  </si>
  <si>
    <t>Very easy</t>
  </si>
  <si>
    <t>very_difficult</t>
  </si>
  <si>
    <t>difficult</t>
  </si>
  <si>
    <t>neutral</t>
  </si>
  <si>
    <t>easy</t>
  </si>
  <si>
    <t>very_easy</t>
  </si>
  <si>
    <t>select_one how_difficult</t>
  </si>
  <si>
    <t>hlth_insur_enroll</t>
  </si>
  <si>
    <t>${hlth_insur_enroll}='very_difficult' or ${hlth_insur_enroll}='difficult'</t>
  </si>
  <si>
    <t>hlth_insur_enroll_diff_why</t>
  </si>
  <si>
    <t>hosp_lst_month</t>
  </si>
  <si>
    <t>hosp_lst_month_diff</t>
  </si>
  <si>
    <t>hosp_difficlties</t>
  </si>
  <si>
    <t>Staff were not aware of (NAME OF HEALTH INSURANCE PLAN)</t>
  </si>
  <si>
    <t xml:space="preserve">Staff would not accept (NAME OF HEALTH INSURANCE PLAN) </t>
  </si>
  <si>
    <t>I had to pay a deposit</t>
  </si>
  <si>
    <t>Staff required an insurance card</t>
  </si>
  <si>
    <t>staff_not_aware_hlth_plan</t>
  </si>
  <si>
    <t>hlth_plan_not_accepted</t>
  </si>
  <si>
    <t>pay_deposit</t>
  </si>
  <si>
    <t>card_requirement</t>
  </si>
  <si>
    <t>select_multiple hosp_difficlties</t>
  </si>
  <si>
    <t>hosp_lst_month_diff_which</t>
  </si>
  <si>
    <t>hosp_lst_month_diff_whichOther</t>
  </si>
  <si>
    <t>hosp_informed_plan</t>
  </si>
  <si>
    <t>I did not know I had to inform them</t>
  </si>
  <si>
    <t>I was too ill at the point of admission</t>
  </si>
  <si>
    <t xml:space="preserve">I tried but the staff had never heard of refugee insurance </t>
  </si>
  <si>
    <t>not_informed_hosp</t>
  </si>
  <si>
    <t>too_ill</t>
  </si>
  <si>
    <t>tried_but_not_accepted</t>
  </si>
  <si>
    <t>select_multiple not_informed_hosp</t>
  </si>
  <si>
    <t>hosp_informed_plan_not</t>
  </si>
  <si>
    <t>hosp_informed_plan_notOther</t>
  </si>
  <si>
    <t>hosp_provided_card</t>
  </si>
  <si>
    <t>hosp_provided_card_why</t>
  </si>
  <si>
    <t>I was never given an insurance card</t>
  </si>
  <si>
    <t>My card is lost</t>
  </si>
  <si>
    <t>I didn’t bring my card</t>
  </si>
  <si>
    <t>never_given_card</t>
  </si>
  <si>
    <t>card_lost</t>
  </si>
  <si>
    <t>didnt_bring_card</t>
  </si>
  <si>
    <t>no_insurance_card</t>
  </si>
  <si>
    <t>select_one no_insurance_card</t>
  </si>
  <si>
    <t>didnt_know_I_had_to</t>
  </si>
  <si>
    <t>hosp_lst_month_covrd</t>
  </si>
  <si>
    <t>hosp_lst_month_covrd_yes</t>
  </si>
  <si>
    <t>hosp_lst_month_covrd_no</t>
  </si>
  <si>
    <t>hosp_fee</t>
  </si>
  <si>
    <t>hlth_plan_satisfied</t>
  </si>
  <si>
    <t>${healthPlan_have}='yes'</t>
  </si>
  <si>
    <t>hlth_plan_satisfied_yes</t>
  </si>
  <si>
    <t>hlth_plan_satisfied_no</t>
  </si>
  <si>
    <t>${hlth_plan_satisfied}='no'</t>
  </si>
  <si>
    <t>The coverage is not sufficient</t>
  </si>
  <si>
    <t>coverage_not_sufficient</t>
  </si>
  <si>
    <t>difficult_to_buy</t>
  </si>
  <si>
    <t>difficult_to_use</t>
  </si>
  <si>
    <t>hard_to_understand</t>
  </si>
  <si>
    <t>insurance_notSatisfied</t>
  </si>
  <si>
    <t>select_multiple insurance_notSatisfied</t>
  </si>
  <si>
    <t>selected(${hlth_plan_satisfied}, 'yes')</t>
  </si>
  <si>
    <t>selected(${hlth_insur_office_probs_which}, '88')</t>
  </si>
  <si>
    <t>hlth_plan_satisfied_noOther</t>
  </si>
  <si>
    <t>selected(${hlth_plan_satisfied_no},'88')</t>
  </si>
  <si>
    <t>Shelter</t>
  </si>
  <si>
    <t>shelter_type</t>
  </si>
  <si>
    <t>treatimpairOtherCtryOther</t>
  </si>
  <si>
    <t>shelter_types</t>
  </si>
  <si>
    <t>Repaired partially damaged homes</t>
  </si>
  <si>
    <t>Living in a house or apartment</t>
  </si>
  <si>
    <t>Public buildings e.g. schools, government buildings</t>
  </si>
  <si>
    <t>Improvised shelter (e.g. made from salvaged construction materials etc.)</t>
  </si>
  <si>
    <t>Tents</t>
  </si>
  <si>
    <t>Planned temporary or transitional shelter other than tents</t>
  </si>
  <si>
    <t xml:space="preserve">No shelter </t>
  </si>
  <si>
    <t>Traditional shelter/ building</t>
  </si>
  <si>
    <t>traditional_building</t>
  </si>
  <si>
    <t>repaired_partially_damaged</t>
  </si>
  <si>
    <t>house_apartment</t>
  </si>
  <si>
    <t>public_building</t>
  </si>
  <si>
    <t>improvised_shelter</t>
  </si>
  <si>
    <t>other_buildings</t>
  </si>
  <si>
    <t>tent</t>
  </si>
  <si>
    <t>temp_shelter</t>
  </si>
  <si>
    <t>no_shelter</t>
  </si>
  <si>
    <t>.&gt;0</t>
  </si>
  <si>
    <t>select_one lock</t>
  </si>
  <si>
    <t>lock</t>
  </si>
  <si>
    <t>Yes, and we do lock the door</t>
  </si>
  <si>
    <t>Yes, but we do not lock the door</t>
  </si>
  <si>
    <t>No, but we have no need to lock it</t>
  </si>
  <si>
    <t>No, but we wish to be able to lock it</t>
  </si>
  <si>
    <t>yes_we_lock</t>
  </si>
  <si>
    <t>yes_but_dont_lock</t>
  </si>
  <si>
    <t>no_but_noNeed</t>
  </si>
  <si>
    <t>no_but_needed</t>
  </si>
  <si>
    <t>shelter_loc</t>
  </si>
  <si>
    <t>shalter_share</t>
  </si>
  <si>
    <t>shelter_rent</t>
  </si>
  <si>
    <t>${shelter_rent}='yes'</t>
  </si>
  <si>
    <t>shelter_rent_yes</t>
  </si>
  <si>
    <t>cooking_fuel</t>
  </si>
  <si>
    <t>select_one cooking_fuels</t>
  </si>
  <si>
    <t>cooking_fuels</t>
  </si>
  <si>
    <t>Firewood</t>
  </si>
  <si>
    <t>Charcoal</t>
  </si>
  <si>
    <t>Gas</t>
  </si>
  <si>
    <t>Paraffin</t>
  </si>
  <si>
    <t>Electric</t>
  </si>
  <si>
    <t>firewoos</t>
  </si>
  <si>
    <t>charcoal</t>
  </si>
  <si>
    <t>gas</t>
  </si>
  <si>
    <t>parafin</t>
  </si>
  <si>
    <t>electric</t>
  </si>
  <si>
    <t>select_one cooking_locations</t>
  </si>
  <si>
    <t>cooking_where</t>
  </si>
  <si>
    <t>cooking_locations</t>
  </si>
  <si>
    <t>Communal</t>
  </si>
  <si>
    <t>In-house</t>
  </si>
  <si>
    <t xml:space="preserve">Outside </t>
  </si>
  <si>
    <t>communal</t>
  </si>
  <si>
    <t>in_house</t>
  </si>
  <si>
    <t>outside</t>
  </si>
  <si>
    <t>${cooking_where}='88'</t>
  </si>
  <si>
    <t>Caesarean section - Scheduled (Planned)</t>
  </si>
  <si>
    <t>Caesarean section - Unscheduled (Emergency)</t>
  </si>
  <si>
    <t xml:space="preserve">Dry pit latrine with slab </t>
  </si>
  <si>
    <t xml:space="preserve">Twin pit composting toilet with slab  </t>
  </si>
  <si>
    <t xml:space="preserve">Bucket  </t>
  </si>
  <si>
    <t>select_one shelter_types</t>
  </si>
  <si>
    <t>${healthPlan}='yes'</t>
  </si>
  <si>
    <t>${country_origin}='88'</t>
  </si>
  <si>
    <t>country_originOther</t>
  </si>
  <si>
    <t>selected(${language}, '88')</t>
  </si>
  <si>
    <t>Education</t>
  </si>
  <si>
    <t>${school_attended_last_month}='no' or ${school_attended_this_yr}='no'</t>
  </si>
  <si>
    <t>${school_attended_this_yr}='yes'</t>
  </si>
  <si>
    <t>selected(${delvrdHomeWhy}, '88')</t>
  </si>
  <si>
    <t>${FOODASS}='6'</t>
  </si>
  <si>
    <t>if(count-selected(.)&gt;1, not(selected(.,'98')), true())</t>
  </si>
  <si>
    <t>${healthPlan_udstnd}='no'</t>
  </si>
  <si>
    <t>healthPlan_NOTudstndOther</t>
  </si>
  <si>
    <t>healthPlan_have_whyNotOther</t>
  </si>
  <si>
    <t>selected(${healthPlan_NOTudstnd}, '88')</t>
  </si>
  <si>
    <t>selected(${healthPlan_have_whyNot}, '88')</t>
  </si>
  <si>
    <t>hosp_provided_card_whyOther</t>
  </si>
  <si>
    <t>Local enrolment event</t>
  </si>
  <si>
    <t>Other buildings (e.g. host family homes, rented accommodation etc.)</t>
  </si>
  <si>
    <t>${consent}='yes' and ${hh}='yes'</t>
  </si>
  <si>
    <t>if(selected(., 'DK') or selected(.,'received_care'), count-selected(.)=1, true())</t>
  </si>
  <si>
    <t>You can't select NOT APPLICABLE or DON’T KNOW with other options!
Please correct your selection.</t>
  </si>
  <si>
    <t>select_one InterviewerID</t>
  </si>
  <si>
    <t>intrvid</t>
  </si>
  <si>
    <t>Interviewer ID</t>
  </si>
  <si>
    <t>houseid</t>
  </si>
  <si>
    <t>InterviewerID</t>
  </si>
  <si>
    <t>Interviewer13</t>
  </si>
  <si>
    <t>Interviewer14</t>
  </si>
  <si>
    <t>Interviewer15</t>
  </si>
  <si>
    <t>Interviewer16</t>
  </si>
  <si>
    <t>Interviewer17</t>
  </si>
  <si>
    <t>Interviewer18</t>
  </si>
  <si>
    <t>Interviewer19</t>
  </si>
  <si>
    <t>Interviewer20</t>
  </si>
  <si>
    <t>Demographics</t>
  </si>
  <si>
    <t>How old are you in years?</t>
  </si>
  <si>
    <t>What is your gender</t>
  </si>
  <si>
    <t>If other, please specify:</t>
  </si>
  <si>
    <t>What is your marital status</t>
  </si>
  <si>
    <t>Are you the head of household?</t>
  </si>
  <si>
    <t>What is the gender of the head of household?</t>
  </si>
  <si>
    <t>How old is the head of household (years)?</t>
  </si>
  <si>
    <t>Marital status of the head of household?</t>
  </si>
  <si>
    <t>If other district, please specify:</t>
  </si>
  <si>
    <t xml:space="preserve">Including yourself, how many people live in your household? </t>
  </si>
  <si>
    <t>${agemem}&gt;'17'</t>
  </si>
  <si>
    <t xml:space="preserve">For those that do not go to school, what are the reasons for non-enrolment? (both boys and girls) </t>
  </si>
  <si>
    <t>If reasons related to COVID-19, please specify:</t>
  </si>
  <si>
    <t xml:space="preserve">Are your children given prevention information about COVID-19 at school? </t>
  </si>
  <si>
    <t>If yes, what were those difficulties?</t>
  </si>
  <si>
    <t>If difficulties related to COVID-19, please specify:</t>
  </si>
  <si>
    <t>nutrition_module</t>
  </si>
  <si>
    <t>Nutrition Module - Children under 5 years old</t>
  </si>
  <si>
    <t>SEX</t>
  </si>
  <si>
    <t>${sexmem}</t>
  </si>
  <si>
    <t>ID</t>
  </si>
  <si>
    <t>CHILD ID NUMBER</t>
  </si>
  <si>
    <t>BIRTHDAT</t>
  </si>
  <si>
    <t>WEIGHT</t>
  </si>
  <si>
    <t>WTCH</t>
  </si>
  <si>
    <t>${WEIGHT}='1'</t>
  </si>
  <si>
    <t>Lost weight</t>
  </si>
  <si>
    <t>Gained weight</t>
  </si>
  <si>
    <t>MUACWHEN</t>
  </si>
  <si>
    <t>Less than a week ago</t>
  </si>
  <si>
    <t>Less than two weeks ago</t>
  </si>
  <si>
    <t>Less than a month ago</t>
  </si>
  <si>
    <t>${MUACWHEN}='1' or ${MUACWHEN}='2' or ${MUACWHEN}='3'</t>
  </si>
  <si>
    <t>MUACWHO</t>
  </si>
  <si>
    <t>More than a month ago</t>
  </si>
  <si>
    <t>By caregiver at home</t>
  </si>
  <si>
    <t>By community health worker at home</t>
  </si>
  <si>
    <t>MUACCOL</t>
  </si>
  <si>
    <t>Green</t>
  </si>
  <si>
    <t>Yellow</t>
  </si>
  <si>
    <t>Red</t>
  </si>
  <si>
    <t>REFER</t>
  </si>
  <si>
    <t>select_one mal_refer</t>
  </si>
  <si>
    <t>mal_refer</t>
  </si>
  <si>
    <t>Yes TSFP</t>
  </si>
  <si>
    <t>Yes TFP (OTP/SC)</t>
  </si>
  <si>
    <t>ENROL</t>
  </si>
  <si>
    <t>BSFP</t>
  </si>
  <si>
    <t>APPETITE</t>
  </si>
  <si>
    <t>select_one child_appetite</t>
  </si>
  <si>
    <t>child_appetite</t>
  </si>
  <si>
    <t>Good appetite, eat diverse food and in the amount same as or more than usual</t>
  </si>
  <si>
    <t>Not so good, picky at food, avoid eating certain types of food</t>
  </si>
  <si>
    <t>Not so good, eat less food than usual</t>
  </si>
  <si>
    <t>Bad appetite, both picky and eat less food than usual</t>
  </si>
  <si>
    <t>ACTIVITY</t>
  </si>
  <si>
    <t>${ACTIVITY}='1'</t>
  </si>
  <si>
    <t>ATCH</t>
  </si>
  <si>
    <t>select_one activity_chg</t>
  </si>
  <si>
    <t>activity_chg</t>
  </si>
  <si>
    <t>He/she is more active than usual</t>
  </si>
  <si>
    <t>He/she is less active than usual</t>
  </si>
  <si>
    <t>If delivered at home with/ without skilled birth attendant, what was the reason?</t>
  </si>
  <si>
    <t xml:space="preserve">What was the type of delivery? </t>
  </si>
  <si>
    <t xml:space="preserve">If the delivery took place at a private clinic or hospital what were the reasons for choosing that facility? </t>
  </si>
  <si>
    <t>For how many days was the baby admitted or kept in hospital?</t>
  </si>
  <si>
    <t>If other country selected, please specify:</t>
  </si>
  <si>
    <t>If the country is not listed, please specify:</t>
  </si>
  <si>
    <t>If yes, was it COVID-19 related?</t>
  </si>
  <si>
    <t>If no authorization was given, what was the reason for being denied the authorization?</t>
  </si>
  <si>
    <t>When anyone in your household is sick, where do they go to seek care?</t>
  </si>
  <si>
    <t>Have you heard about COVID-19?</t>
  </si>
  <si>
    <t>Where did you get your information?</t>
  </si>
  <si>
    <t>if other, please specify:</t>
  </si>
  <si>
    <t>What are the symptoms of COVID-19?</t>
  </si>
  <si>
    <t>Do you know when to wash your hands to prevent COVID-19?</t>
  </si>
  <si>
    <t>During the past 2 weeks, what have you done to protect you and your household from COVID-19?</t>
  </si>
  <si>
    <t>Would you seek care if you thought you or a member of your household may have COVID-19?</t>
  </si>
  <si>
    <t>If no, how much is charged?</t>
  </si>
  <si>
    <t>If yes, which services?</t>
  </si>
  <si>
    <t>If you noticed any changes, why?</t>
  </si>
  <si>
    <t>What is the main source of drinking water for members of your household?</t>
  </si>
  <si>
    <t>Where is that water collected from?</t>
  </si>
  <si>
    <t>How long does it take to go there, get water, and come back?</t>
  </si>
  <si>
    <t>In the last month, has there been any time when your household did not have sufficient quantities of drinking water when needed?</t>
  </si>
  <si>
    <t xml:space="preserve">What method do you use to treat your drinking water at household level? </t>
  </si>
  <si>
    <t xml:space="preserve">Do you have sufficient water for handwashing? </t>
  </si>
  <si>
    <t>What kind of toilet facility do members of your household usually use?</t>
  </si>
  <si>
    <t>Do you share this facility with others who are not members of your household?</t>
  </si>
  <si>
    <t>Where is this toilet facility located?</t>
  </si>
  <si>
    <t>Does your household currently have any soap for washing hands?</t>
  </si>
  <si>
    <t>Only if communal water point, are these facilities cleaned and disinfected?</t>
  </si>
  <si>
    <t>Only if communal water point, are there marking/indications to guide people on physical distancing?</t>
  </si>
  <si>
    <t>Only if communal water point, during this time of COVID-19, do you keep at least 1 meter distance from other users?</t>
  </si>
  <si>
    <t>Only if communal sanitation facility, are these facilities cleaned and disinfected?</t>
  </si>
  <si>
    <t>Only if communal sanitation facility, are there marking/indications to guide people on physical distancing?</t>
  </si>
  <si>
    <t>Only if sanitation facility, During this time of COVID, do you keep at least 1 meter distance from other users?</t>
  </si>
  <si>
    <t>Only if female respondent: During your last menstrual period were you able to wash and change in privacy while at home?</t>
  </si>
  <si>
    <t>What is your household’s assistance category?</t>
  </si>
  <si>
    <t>Does your household receive food assistance (general in-kind food distribution and/or cash grants and/or food vouchers) [INSERT LOCAL NAMES OF FOOD ASSISTANCE PROGRAMMES]?</t>
  </si>
  <si>
    <t>Why do you not have access to the food assistance programmes [INSERT LOCAL NAMES OF FOOD ASSISTANCE PROGRAMMES]? </t>
  </si>
  <si>
    <t xml:space="preserve">How many days did the food from the general in-kind food distribution from the [INSERT] cycle of [INSERT LAST CYCLE MONTH] last? </t>
  </si>
  <si>
    <t xml:space="preserve">Does your household receive cash grants to meet basic needs [INSERT LOCAL NAME FOR CASH GRANTS]? </t>
  </si>
  <si>
    <t xml:space="preserve">How did you spend the cash grants you received in [INSERT LAST CYCLE MONTH OR DISTRIBUTION]? </t>
  </si>
  <si>
    <t xml:space="preserve">Does your household receive a food voucher [INSERT LOCAL NAME OF FOOD VOUCHER] for general food needs? </t>
  </si>
  <si>
    <t xml:space="preserve">Did you sell any of the vouchers or products accessed with food vouchers received in [INSERT LAST CYCLE MONTH OR DISTRIBUTION] to access other goods and/or services? </t>
  </si>
  <si>
    <t>Which of your household’s basic needs can you not meet?</t>
  </si>
  <si>
    <t>In the past 7 days, how many days did your household rely on less preferred and/or less expensive food due to lack of food or money to buy food?</t>
  </si>
  <si>
    <t>In the past 7 days, how many days did your household borrow food or rely on help from a friend or relative due to lack of food or money to buy food?</t>
  </si>
  <si>
    <t>In the past 7 days, how many days did your household reduce the number of meals eaten in a day due to lack of food or money to buy food?</t>
  </si>
  <si>
    <t>In the past 7 days, how many days did your household limit portion sizes at mealtime due to lack of food or money to buy food?</t>
  </si>
  <si>
    <t>In the past 7 days, how many days did your household reduce consumption by adults so children could eat, due to lack of food or money to buy food?</t>
  </si>
  <si>
    <t xml:space="preserve">Have you heard of (NAME OF HEALTH INSURANCE PLAN)? </t>
  </si>
  <si>
    <t>Were you able to understand the information provided  about the (NAME OF HEALTH INSURANCE)?</t>
  </si>
  <si>
    <t>What did you not understand about the information provided about the insurance?</t>
  </si>
  <si>
    <t>Do you have (NAME OF HEALTH INSURANCE PLAN) ?</t>
  </si>
  <si>
    <t>Did UNHCR contribute to the cost of purchase of your Health Insurance Plan?</t>
  </si>
  <si>
    <t>Where did you get the Health Insurance Plan?</t>
  </si>
  <si>
    <t>Did you have any problems enrolling at the health insurance office?</t>
  </si>
  <si>
    <t>If yes, what were the problems?</t>
  </si>
  <si>
    <t>If others, please specify:</t>
  </si>
  <si>
    <t>Overall, how easy or difficult was it to enrol in (NAME OF HEALTH INSURANCE PLAN) ?</t>
  </si>
  <si>
    <t>If difficult, or very difficult, please specify why?</t>
  </si>
  <si>
    <t>Have you been admitted to hospital in the past month?</t>
  </si>
  <si>
    <t>Did you have any difficulties during your admission to hospital?</t>
  </si>
  <si>
    <t>During the admission, did you inform hospital staff that you had (NAME OF HEALTH INSURANCE PLAN) ?</t>
  </si>
  <si>
    <t>If no, why not?</t>
  </si>
  <si>
    <t>Did you provide the hospital with an insurance card?</t>
  </si>
  <si>
    <t>If no, why didn’t you provide them with an insurance card</t>
  </si>
  <si>
    <t>Was the cost of this hospital admission paid for by the (NAME OF HEALTH INSURANCE PLAN)?</t>
  </si>
  <si>
    <t>If yes: Did the insurance pay the hospital directly?</t>
  </si>
  <si>
    <t>If no: Did you have to pay first and later claim for reimbursement?</t>
  </si>
  <si>
    <t>If you did not have (NAME OF HEALTH INSURANCE PLAN), would you have been able to pay the cost of this hospital admission?</t>
  </si>
  <si>
    <t>Overall, are you satisfied with (NAME OF HEALTH INSURANCE PLAN)?</t>
  </si>
  <si>
    <t>If yes, please specify why</t>
  </si>
  <si>
    <t xml:space="preserve">What type of shelter does your household live in? </t>
  </si>
  <si>
    <t>What is the total number of people using this shelter?</t>
  </si>
  <si>
    <t>Can this shelter be locked?</t>
  </si>
  <si>
    <t>Do you share your shelter with another household?</t>
  </si>
  <si>
    <t>Do you pay rent for your shelter?</t>
  </si>
  <si>
    <t>If yes, what is average monthly cost of rent that you are paying (LOCAL CURRENCY)?</t>
  </si>
  <si>
    <t>What is the main source of fuel (cooking/heating) that you use in your household?</t>
  </si>
  <si>
    <t>Where do you cook  ?</t>
  </si>
  <si>
    <t>Can you read in the national language of your country of origin?</t>
  </si>
  <si>
    <t>For example an official form or document.</t>
  </si>
  <si>
    <t>Can you read in the language of the country you are currently in?</t>
  </si>
  <si>
    <t>Can you write in the national language of your country of origin?</t>
  </si>
  <si>
    <t>Can you write in the language of the country you are currently in?</t>
  </si>
  <si>
    <t>Can the head of household write in the language of the country you are currently in?</t>
  </si>
  <si>
    <t>housedem</t>
  </si>
  <si>
    <t>languageOther</t>
  </si>
  <si>
    <t>school_not_attendOther</t>
  </si>
  <si>
    <t>healthCare_need_whereOther</t>
  </si>
  <si>
    <t>health_providersOther</t>
  </si>
  <si>
    <t>covid_infoOther</t>
  </si>
  <si>
    <t>healthCare_1st_place_noOther</t>
  </si>
  <si>
    <t>covid_symptomsOther</t>
  </si>
  <si>
    <t>covid_protectOther</t>
  </si>
  <si>
    <t>covid_wash_handsOther</t>
  </si>
  <si>
    <t>covid_protect2weeksOther</t>
  </si>
  <si>
    <t>covid_help_whereOther</t>
  </si>
  <si>
    <t>covid_changes_whichOther</t>
  </si>
  <si>
    <t>covid_changes_whyOther</t>
  </si>
  <si>
    <t>drk_water_treatmentOther</t>
  </si>
  <si>
    <t>toilet_typeOther</t>
  </si>
  <si>
    <t>FOODASSOther</t>
  </si>
  <si>
    <t>cooking_whereOther</t>
  </si>
  <si>
    <t>school_ever_attended</t>
  </si>
  <si>
    <t>school_current_attendace</t>
  </si>
  <si>
    <t>delvrdHow</t>
  </si>
  <si>
    <t>delvrdPay</t>
  </si>
  <si>
    <t>${delvrdPay}='yes'</t>
  </si>
  <si>
    <t>delvrdCost</t>
  </si>
  <si>
    <t>delvrdReimbursed</t>
  </si>
  <si>
    <t>delvrdAttended</t>
  </si>
  <si>
    <t>delvrdWhere</t>
  </si>
  <si>
    <t>delvrdHospitalized</t>
  </si>
  <si>
    <t>${delvrdHospitalized}='yes'</t>
  </si>
  <si>
    <t>chronic_diseases</t>
  </si>
  <si>
    <t>access_health</t>
  </si>
  <si>
    <t>covid</t>
  </si>
  <si>
    <t>wash</t>
  </si>
  <si>
    <t>drk_water_source</t>
  </si>
  <si>
    <t>drk_water_sourceOther</t>
  </si>
  <si>
    <t>${drk_water_source}='88'</t>
  </si>
  <si>
    <t>drk_water_source_where</t>
  </si>
  <si>
    <t>${drk_water_source}='borehole' or ${drk_water_source}='protected_well' or ${drk_water_source}='Unprotected_well' or ${drk_water_source}='protected_spring' or ${drk_water_source}='Unprotected_spring' or ${drk_water_source}='rainwater' or  ${drk_water_source}='surface_water'</t>
  </si>
  <si>
    <t>drk_water_source_time</t>
  </si>
  <si>
    <t>${drk_water_source}='piped_to_neighbour' or ${drk_water_source}='public_tap' or ${drk_water_source}='tanker' or ${drk_water_source}='cart' or ${drk_water_source}='water_kiosk' or ${drk_water_source}='bottled'or ${drk_water_source}='sachet' or ${drk_water_source_where}='elsewhere'</t>
  </si>
  <si>
    <t>${drk_water_source_where}='elsewhere'</t>
  </si>
  <si>
    <t>communal_water_src_cleaned</t>
  </si>
  <si>
    <t>communal_water_src_phy_distance</t>
  </si>
  <si>
    <t>communal_water_src_phy_distance_respect</t>
  </si>
  <si>
    <t>shelter_nbr_ppl</t>
  </si>
  <si>
    <t>head</t>
  </si>
  <si>
    <t>${head}='no'</t>
  </si>
  <si>
    <t>head_gender</t>
  </si>
  <si>
    <t>head_age</t>
  </si>
  <si>
    <t>head_language</t>
  </si>
  <si>
    <t>selected(${head_language}, '88')</t>
  </si>
  <si>
    <t>head_languageOther</t>
  </si>
  <si>
    <t>head_marital_status</t>
  </si>
  <si>
    <t>head_read_cty_origin</t>
  </si>
  <si>
    <t>head_read_cty_host</t>
  </si>
  <si>
    <t>head_write_cty_origin</t>
  </si>
  <si>
    <t>head_write_cty_host</t>
  </si>
  <si>
    <t>head_edu</t>
  </si>
  <si>
    <t>WGTCH</t>
  </si>
  <si>
    <t>select_one WGTCH</t>
  </si>
  <si>
    <t>select_one MUAC_WHEN</t>
  </si>
  <si>
    <t>MUAC_WHEN</t>
  </si>
  <si>
    <t>MUAC_WHO</t>
  </si>
  <si>
    <t>select_one MUAC_WHO</t>
  </si>
  <si>
    <t>select_one MUAC_COLOR</t>
  </si>
  <si>
    <t>MUAC_COLOR</t>
  </si>
  <si>
    <t>food_security_assistance</t>
  </si>
  <si>
    <t>food_security_cope_strategy</t>
  </si>
  <si>
    <t>healthCare_auth_noOther</t>
  </si>
  <si>
    <t xml:space="preserve">Which language(s) does the head of household speak? (list all languages) </t>
  </si>
  <si>
    <t>Explain that you will now ask a series of questions that apply for each member of the household individually. The questions will vary according to their age and sex.
Please start with the person you are interviewing.</t>
  </si>
  <si>
    <t>${hh}='no'</t>
  </si>
  <si>
    <t>After entering the answer swipe left again to close the form and continue with the next household.</t>
  </si>
  <si>
    <t>The value has to be greater than 0.</t>
  </si>
  <si>
    <t>Note: You can't interview a minor, either schedule a call back when an adult is available or if not possible skip this household.</t>
  </si>
  <si>
    <t>household can't be larger than 15 people</t>
  </si>
  <si>
    <t>Please enter a number between 0 and 120.</t>
  </si>
  <si>
    <t>Which language(s) do you speak? (list all languages)</t>
  </si>
  <si>
    <t>.&gt;0 and .&lt;=15</t>
  </si>
  <si>
    <t>(COVID-19) Restrictions meant couldn't leave home</t>
  </si>
  <si>
    <t>Couldn't afford user fees (wasn't free)</t>
  </si>
  <si>
    <t>Couldn't communicate with the health service providers</t>
  </si>
  <si>
    <t xml:space="preserve">Couldn't access public hospital  </t>
  </si>
  <si>
    <t>Couldn't communicate in the same language as the service provider</t>
  </si>
  <si>
    <t xml:space="preserve">Couldn't afford user fees </t>
  </si>
  <si>
    <t xml:space="preserve">Couldn't afford user fees  </t>
  </si>
  <si>
    <t xml:space="preserve">Couldn't get time off work / Caring for other children  </t>
  </si>
  <si>
    <t>Couldn't communicate in the same language with the health service provider</t>
  </si>
  <si>
    <t>What was the cause of the impairment?</t>
  </si>
  <si>
    <t xml:space="preserve">Hospital in country of origin </t>
  </si>
  <si>
    <t>Did not receive treatment</t>
  </si>
  <si>
    <t>The vale has to be greater than 0.</t>
  </si>
  <si>
    <t>Value has to be greater than 0.</t>
  </si>
  <si>
    <t>decimal</t>
  </si>
  <si>
    <t>select_one [options]</t>
  </si>
  <si>
    <t>select_multiple [options]</t>
  </si>
  <si>
    <t>geopoint</t>
  </si>
  <si>
    <t>image</t>
  </si>
  <si>
    <t>barcode</t>
  </si>
  <si>
    <t>datetime</t>
  </si>
  <si>
    <t>audio</t>
  </si>
  <si>
    <t>video</t>
  </si>
  <si>
    <t>Columns</t>
  </si>
  <si>
    <t>constraint_message::English</t>
  </si>
  <si>
    <t>media::image</t>
  </si>
  <si>
    <t>module</t>
  </si>
  <si>
    <t>Exemples</t>
  </si>
  <si>
    <t>no-calendar</t>
  </si>
  <si>
    <t>field_list</t>
  </si>
  <si>
    <t>I. General information</t>
  </si>
  <si>
    <t>I.1.  Type of questions (or variables)</t>
  </si>
  <si>
    <t>For free text inputs.</t>
  </si>
  <si>
    <t>Round numbers entry.</t>
  </si>
  <si>
    <t>Decimal numbers entry.</t>
  </si>
  <si>
    <t>For multiple choice answer, where you can only select one answer among the list provided. [option] indicates that you must specify, in the « choices » sheet, where is the list of options provided. If the name of your list is “foodtype”, this would read “select_one [foodtype]".</t>
  </si>
  <si>
    <t>Same as "select_one", except that the user can choose as many options as he wants.</t>
  </si>
  <si>
    <t>Prints a note on the screen, but doesn’t allow any input.</t>
  </si>
  <si>
    <t>To collect GPS coordinates.</t>
  </si>
  <si>
    <t>To take a picture.</t>
  </si>
  <si>
    <t>To analyse a barcode, but requires additional applications for this.</t>
  </si>
  <si>
    <t>Select a date.</t>
  </si>
  <si>
    <t>Select a date &amp; time.</t>
  </si>
  <si>
    <t>Record audio.</t>
  </si>
  <si>
    <t>Record video.</t>
  </si>
  <si>
    <t>Performs a calculation.</t>
  </si>
  <si>
    <t>I.2. Role of columns</t>
  </si>
  <si>
    <t>Description</t>
  </si>
  <si>
    <t>Question type (text, image...)</t>
  </si>
  <si>
    <t>Name of the question (and of the columns in "Output")</t>
  </si>
  <si>
    <t>What the interviewer will actually see on the phone. You can add as many languages as you want (or remove the columns of languages you don't want to see).</t>
  </si>
  <si>
    <t>A note to the interviewer, to clarify a question, or prompt up a reminder… Don't forget to add the different languages you added for the "label" column (or remove the columns of languages you have removed for "label").</t>
  </si>
  <si>
    <t>Add constraints to the answers (a range for numerical value for example).</t>
  </si>
  <si>
    <t>Message to display if the answer entered doesn’t meet the constraints.</t>
  </si>
  <si>
    <t>Calculates a value (“+”, “-” et div), can calculate age from a date of birth for example.</t>
  </si>
  <si>
    <t>Adds condition(s) that must be met for the question to show. For example, if the answer to the previous question is « Other », show the question « If other, please specify », otherwise do not show.</t>
  </si>
  <si>
    <t>Makes it possible to repeat questions a number of times automatically.</t>
  </si>
  <si>
    <t>This is the column to set up cascading lists (options appearing depending on the answers to a previous questions).</t>
  </si>
  <si>
    <t>Widget for display (more later: like a calendar for example).</t>
  </si>
  <si>
    <t>Enter “yes” if you want to make an answer mandatory.</t>
  </si>
  <si>
    <t>This is the column to be able to view modalities as photos and text (see tab "instructions", section II.2 for more information).</t>
  </si>
  <si>
    <t>II. Specific settings</t>
  </si>
  <si>
    <t>The section below describes specific settings that one can define for each question or group of questions.</t>
  </si>
  <si>
    <t>II.1  Constraints on data</t>
  </si>
  <si>
    <t>This needs to be put in the “constraint” column.</t>
  </si>
  <si>
    <t>Type of constraint</t>
  </si>
  <si>
    <t>Examples</t>
  </si>
  <si>
    <t>The result for this question must be GREATER THAN 0 and inferior to 30.</t>
  </si>
  <si>
    <t>.&gt;=1 and .&lt;=30</t>
  </si>
  <si>
    <t>THIS ROW must be GREATER OR EQUAL to the value of “HHSIZE”.</t>
  </si>
  <si>
    <t>.&lt;${HHSIZE}</t>
  </si>
  <si>
    <t xml:space="preserve">    You can also add a constraint message in the column "constraint_message".</t>
  </si>
  <si>
    <t xml:space="preserve">    Notice that a question result can be called upon by using "${VARIABLENAME}".</t>
  </si>
  <si>
    <t>II.2  Conditional questions (“relevant”)</t>
  </si>
  <si>
    <t>This needs to be put in the “relevant” column to specify if a question or group of question should only appear in specific cases. When you add more than one condition, you will have to use the "AND"/"OR" operators to specify if you want all conditions to apply or just one.</t>
  </si>
  <si>
    <t>Type of condition</t>
  </si>
  <si>
    <t>The questions on household members will only appear if the variable “${DMCONST}” is equal to 1.</t>
  </si>
  <si>
    <t>${DMCONST} = 1</t>
  </si>
  <si>
    <t>The question "Is the household member ${NAME} currently pregnant?" will appear if the household member's age is greater or equal to 15 and if the sex of the household member is female. The condition added to the relevant column for this is ${ENA_LIV_HHMAGE} &gt;= 15 and ${ENA_LIV_HHMAGE} &lt;= 49 and ${ENA_LIV_HHMSEX} = 'f'.</t>
  </si>
  <si>
    <t>${ENA_LIV_HHMAGE} &gt;= 15 and ${ENA_LIV_HHMAGE} &lt;= 49 and ${ENA_LIV_HHMSEX} = 'f'</t>
  </si>
  <si>
    <t xml:space="preserve">    You cannot make a reference to a variable that will receive a value later in the survey.</t>
  </si>
  <si>
    <t xml:space="preserve">    When using selected(${Variable}, ’youroption’), you must ALWAYS use single quotes, even for numbers. Otherwise when you upload the form you will get an error.</t>
  </si>
  <si>
    <t>II.3.  Calculations</t>
  </si>
  <si>
    <t>This needs to be put in the "calculations" column to calculate elements based on survey results (ex: an age by comparing the date of survey and the date of birth, a sum of different elements etc).</t>
  </si>
  <si>
    <t>II.4  Appearance</t>
  </si>
  <si>
    <t>This needs to be put in the column “appearance” to help you change the way things look on the screen (only the two most used settings are specified here).</t>
  </si>
  <si>
    <t>Type of effect</t>
  </si>
  <si>
    <t>Shows a calendar, such as the one used for “Date of Interview” at the beginning of the survey.</t>
  </si>
  <si>
    <t>To show many question on the same page, like field-list, but different presentation. Has to be set at a group level (group in which all questions will be found).</t>
  </si>
  <si>
    <t>III. Beyond individual questions</t>
  </si>
  <si>
    <t>The section below describes different ways of regrouping questions for different purposes:</t>
  </si>
  <si>
    <t>III.1  Groups</t>
  </si>
  <si>
    <t xml:space="preserve">Grouping questions can have different purposes: (1) to specify a setting for a whole group of questions rather than just one (a skip pattern, or to make them appear on a given screen...) (2) to facilitate analysis by making the analysis tool understand that there is a link between the questions (see example below). The questions need to be regrouped between a "begin group" and "end group" prompt.
 </t>
  </si>
  <si>
    <t>III.2  Repeats</t>
  </si>
  <si>
    <t>A "repeat" group of questions means that the related questions will be asked a number of times. The questions need to be regrouped between a "begin repeat" and "end repeat" prompt. If nothing is specified in the "repeat_count" column, the number of questions will be repeated until the enumetor mentions that he does not want to add a new group of questions. If either a number of else the name of a previous question is specified in the "repeat_column" (as is the case here, with the number of containers), then the group of questions will automatically appear as many times as it corresponds to.</t>
  </si>
  <si>
    <t>I. Understanding the format</t>
  </si>
  <si>
    <t>II. Adapting the questions to local context in XLS form</t>
  </si>
  <si>
    <t>II.1. Language</t>
  </si>
  <si>
    <t>II.2. Geographical elements and local choice lists, constraints and mandatory aspects</t>
  </si>
  <si>
    <t>This concerns the following aspects:</t>
  </si>
  <si>
    <t xml:space="preserve">    Choice lists</t>
  </si>
  <si>
    <t xml:space="preserve">    Constraints</t>
  </si>
  <si>
    <t>Different questions in the survey can have constraints that are changed depending on your knowledge of the local context.</t>
  </si>
  <si>
    <t xml:space="preserve">    Mandatory</t>
  </si>
  <si>
    <t>The partner can also choose to make mandatory some questions that are not mandatory today if it is important for his analysis to have a complete database on a given question. For this all that is necessary is to add a “yes” to the “required” column- make sure however that this is not set up for any question that:</t>
  </si>
  <si>
    <t xml:space="preserve">     Is of a type that does not require human action (ex: “calculate”, “note”, “select_multiple” when ticking none of the choices is valid…), otherwise this will block your enumerator!</t>
  </si>
  <si>
    <t xml:space="preserve">    Wording</t>
  </si>
  <si>
    <t xml:space="preserve">    Make sure you do not delete any of the other existing conditions when there is more than one condition in the cell!</t>
  </si>
  <si>
    <t>II.4.  Adding new questions</t>
  </si>
  <si>
    <t>III. General settings</t>
  </si>
  <si>
    <t>A few other settings can be adapted in the form in the “settings” tab:</t>
  </si>
  <si>
    <t xml:space="preserve">    Name &amp; ID of the form</t>
  </si>
  <si>
    <t xml:space="preserve">You can change the name of the survey in the “settings” tab. </t>
  </si>
  <si>
    <t xml:space="preserve">    Automatic naming</t>
  </si>
  <si>
    <t>An automatic naming of the survey is in place that concatenates the values to different questions (by default the survey name and the household number). This is to help enumerators identify finished or to-be-finished forms on the phone easily. You can add or modify these elements as much as you want so long as you test them thoroughly.</t>
  </si>
  <si>
    <t>https://opendatakit.org/xlsform/</t>
  </si>
  <si>
    <t xml:space="preserve">    Make sure that you test your survey extensively after setting it up to avoid any bad surprises that the validation tool may not have seen (be it logical or technical)! </t>
  </si>
  <si>
    <t>if(count-selected(.)&gt;1, not(selected(.,'8')), true())</t>
  </si>
  <si>
    <t>What is your country of origin?</t>
  </si>
  <si>
    <t>work</t>
  </si>
  <si>
    <t>Do you work?</t>
  </si>
  <si>
    <t>work_yes</t>
  </si>
  <si>
    <t>If yes, what type of work do you have?</t>
  </si>
  <si>
    <t>${work} = 'yes'</t>
  </si>
  <si>
    <t>work_status</t>
  </si>
  <si>
    <t>head_work</t>
  </si>
  <si>
    <t>Does the head of the household work?</t>
  </si>
  <si>
    <t>If yes, what type of work does the head of the household do?</t>
  </si>
  <si>
    <t>${head_work} = 'yes'</t>
  </si>
  <si>
    <t>Self-employed on monthly or seasonal basis</t>
  </si>
  <si>
    <t>Self-employed on daily or weekly basis</t>
  </si>
  <si>
    <t>Wage employed on a permanent basis</t>
  </si>
  <si>
    <t>Wage employed on monthly or seasonal basis</t>
  </si>
  <si>
    <t>self_employed_permanet</t>
  </si>
  <si>
    <t>self_employed_daily</t>
  </si>
  <si>
    <t>wage_employed_permanet</t>
  </si>
  <si>
    <t>self_employed_seasonal</t>
  </si>
  <si>
    <t>wage_employed_seasonal</t>
  </si>
  <si>
    <t>wage_employed_daily</t>
  </si>
  <si>
    <t>head_work_yes</t>
  </si>
  <si>
    <t>What is the country of origin of the head of the household?</t>
  </si>
  <si>
    <t>head_country_origin</t>
  </si>
  <si>
    <t>head_country_originOther</t>
  </si>
  <si>
    <t>no_vaccine</t>
  </si>
  <si>
    <t xml:space="preserve">Service is not available </t>
  </si>
  <si>
    <t xml:space="preserve">Didn’t know where to go </t>
  </si>
  <si>
    <t xml:space="preserve">Too far/ transportation issue </t>
  </si>
  <si>
    <t>No time as I had to work/ care for children</t>
  </si>
  <si>
    <t xml:space="preserve">No information about immunization schedules. </t>
  </si>
  <si>
    <t>service_not_available</t>
  </si>
  <si>
    <t>service_provider_refused_service</t>
  </si>
  <si>
    <t xml:space="preserve">Language barrier/ couldn't communicate with staff. </t>
  </si>
  <si>
    <t>cannot_afford_fee</t>
  </si>
  <si>
    <t>cannot_communicate</t>
  </si>
  <si>
    <t>dk_where_to_go</t>
  </si>
  <si>
    <t>no_time_had_to_work</t>
  </si>
  <si>
    <t>no_info_on_immunization_schedules</t>
  </si>
  <si>
    <t>${mevac} = 'no'</t>
  </si>
  <si>
    <t>mevac_no</t>
  </si>
  <si>
    <t>mevac_noOther</t>
  </si>
  <si>
    <t>select_multiple no_vaccine</t>
  </si>
  <si>
    <t>polio_no</t>
  </si>
  <si>
    <t>polio_noOther</t>
  </si>
  <si>
    <t>${polio} = 'no'</t>
  </si>
  <si>
    <t>immunization_schedule</t>
  </si>
  <si>
    <t>delvrdCashAssistane</t>
  </si>
  <si>
    <t>Did the new-born baby need to be admitted or kept in hospital for special care?</t>
  </si>
  <si>
    <t>${dfcchron}='no'</t>
  </si>
  <si>
    <t>select_multiple chron_locations</t>
  </si>
  <si>
    <t>chron_locations</t>
  </si>
  <si>
    <t>Public facility (Primary healthcare unit, hospital)</t>
  </si>
  <si>
    <t>UNHCR Health Partner (Caritas, Save the Children)</t>
  </si>
  <si>
    <t>public_facility</t>
  </si>
  <si>
    <t>private_facility</t>
  </si>
  <si>
    <t>unhcr_health_partner</t>
  </si>
  <si>
    <t>ngo_facility</t>
  </si>
  <si>
    <t>Liver disease</t>
  </si>
  <si>
    <t>liver_disease</t>
  </si>
  <si>
    <t>general_access_health_care_last_month</t>
  </si>
  <si>
    <t xml:space="preserve">hospitalization_last_yr </t>
  </si>
  <si>
    <t>select_one hospital_type</t>
  </si>
  <si>
    <t>Public hospital</t>
  </si>
  <si>
    <t>hospital_type</t>
  </si>
  <si>
    <t>hostptlzd</t>
  </si>
  <si>
    <t>What was the type of the hospitalization?</t>
  </si>
  <si>
    <t>select_one hospitalization_type</t>
  </si>
  <si>
    <t>hospitalization_type</t>
  </si>
  <si>
    <t>Emergency</t>
  </si>
  <si>
    <t>Elective / Planned</t>
  </si>
  <si>
    <t>emergency</t>
  </si>
  <si>
    <t>elective_planned</t>
  </si>
  <si>
    <t>Referred by public facility</t>
  </si>
  <si>
    <t>Referred by private facility / private doctor</t>
  </si>
  <si>
    <t>Referred by UNHCR referral partner (E.g.: Save the Children)</t>
  </si>
  <si>
    <t>Referred by an NGO / Charity organization</t>
  </si>
  <si>
    <t>Self-referral</t>
  </si>
  <si>
    <t>by_public_facility</t>
  </si>
  <si>
    <t xml:space="preserve">by_private_facility </t>
  </si>
  <si>
    <t>hospital_referral</t>
  </si>
  <si>
    <t>select_one hospital_referral</t>
  </si>
  <si>
    <t>by_unhcr_partner</t>
  </si>
  <si>
    <t>by_ngo</t>
  </si>
  <si>
    <t>self_referral</t>
  </si>
  <si>
    <t>select_multiple info</t>
  </si>
  <si>
    <t>Community health workers</t>
  </si>
  <si>
    <t>community_health_workers</t>
  </si>
  <si>
    <t>select_one yes_no_dk_covid</t>
  </si>
  <si>
    <t>yes_no_dk_covid</t>
  </si>
  <si>
    <t>yes_free</t>
  </si>
  <si>
    <t>no_not_free</t>
  </si>
  <si>
    <t>No, care is not free of charge</t>
  </si>
  <si>
    <t>Yes, care is free of charge</t>
  </si>
  <si>
    <t>no_service</t>
  </si>
  <si>
    <t>healthService_denied</t>
  </si>
  <si>
    <t>Public facility</t>
  </si>
  <si>
    <t>UNHCR health partners</t>
  </si>
  <si>
    <t>unhcr_health_partners</t>
  </si>
  <si>
    <t>communication</t>
  </si>
  <si>
    <t xml:space="preserve">Which would be the best alternative for you to receive health information? </t>
  </si>
  <si>
    <t>hlth_communication</t>
  </si>
  <si>
    <t>Health Communication</t>
  </si>
  <si>
    <t>select_multiple communication</t>
  </si>
  <si>
    <t>hlth_comm</t>
  </si>
  <si>
    <t>Internet (UNHCR website, Facebook)</t>
  </si>
  <si>
    <t>Text messages (SMS)</t>
  </si>
  <si>
    <t>Posters, brochures, leaflets</t>
  </si>
  <si>
    <t>Newsletters</t>
  </si>
  <si>
    <t>internet</t>
  </si>
  <si>
    <t>sms</t>
  </si>
  <si>
    <t>whatsapp</t>
  </si>
  <si>
    <t>posters_brochures</t>
  </si>
  <si>
    <t>newsletters</t>
  </si>
  <si>
    <t>syria</t>
  </si>
  <si>
    <t>sudan</t>
  </si>
  <si>
    <t>south_sudan</t>
  </si>
  <si>
    <t>eritrea</t>
  </si>
  <si>
    <t>ethiopia</t>
  </si>
  <si>
    <t>somalia</t>
  </si>
  <si>
    <t>iraq</t>
  </si>
  <si>
    <t>yemen</t>
  </si>
  <si>
    <t>What is the level of formal education the head of household has?</t>
  </si>
  <si>
    <t>quick</t>
  </si>
  <si>
    <t>selected(${covid_info}, '88')</t>
  </si>
  <si>
    <t>select_one work_status</t>
  </si>
  <si>
    <t>Can the head of household read in the national language of his country of origin?</t>
  </si>
  <si>
    <t>Can the head of household read in the language of the country he is currently in?</t>
  </si>
  <si>
    <t>Can the head of household write in the national language of his country of origin?</t>
  </si>
  <si>
    <t>mevac_yes_diff</t>
  </si>
  <si>
    <t>mevac_yes_diffWhich</t>
  </si>
  <si>
    <t>mevac_yes_diffWhichOther</t>
  </si>
  <si>
    <t>polio_where</t>
  </si>
  <si>
    <t>Polio_yes_diff</t>
  </si>
  <si>
    <t>polio_yes_diff_Which</t>
  </si>
  <si>
    <t>polio_yes_diff_WhichOther</t>
  </si>
  <si>
    <t>${polio} = 'yes'</t>
  </si>
  <si>
    <t>${mevac_yes_diff}='yes' and ${mevac}='yes'</t>
  </si>
  <si>
    <t>${mevac_no} = '88' and ${mevac} = 'no'</t>
  </si>
  <si>
    <t>${polio_no} = '88' and ${polio} = 'no'</t>
  </si>
  <si>
    <t>Do not trust vaccine</t>
  </si>
  <si>
    <t>Clinic closed</t>
  </si>
  <si>
    <t xml:space="preserve">Unprotected dug well </t>
  </si>
  <si>
    <t xml:space="preserve">Yes, at least once   </t>
  </si>
  <si>
    <t xml:space="preserve">Don't know   </t>
  </si>
  <si>
    <t xml:space="preserve">Chlorine tablets </t>
  </si>
  <si>
    <t xml:space="preserve">Boiling  </t>
  </si>
  <si>
    <t xml:space="preserve">UV/radiation/solar treatment  </t>
  </si>
  <si>
    <t xml:space="preserve">Three-pot-system  </t>
  </si>
  <si>
    <t xml:space="preserve">Yes, frequently </t>
  </si>
  <si>
    <t xml:space="preserve">Yes, sometimes </t>
  </si>
  <si>
    <t>hc_consultation_ttl</t>
  </si>
  <si>
    <t>hc_medication_ttl</t>
  </si>
  <si>
    <t>Please revise the amounts. The totals don't add up.</t>
  </si>
  <si>
    <t>select_one vaccination</t>
  </si>
  <si>
    <t>field-list</t>
  </si>
  <si>
    <t>Yes it's correct, no expenses in hospitalization</t>
  </si>
  <si>
    <t>list</t>
  </si>
  <si>
    <t>hc_expenditure</t>
  </si>
  <si>
    <t>yes_no_hospExp</t>
  </si>
  <si>
    <t>allow_choice_duplicates</t>
  </si>
  <si>
    <t>school_covid_info</t>
  </si>
  <si>
    <t>Health care expenditure disaggregation</t>
  </si>
  <si>
    <t>minimal quick</t>
  </si>
  <si>
    <t>How did the household manage to pay for the health-related expenditure?</t>
  </si>
  <si>
    <t>select_multiple hc_exp_pay</t>
  </si>
  <si>
    <t>hc_exp_pay</t>
  </si>
  <si>
    <t>Wage</t>
  </si>
  <si>
    <t>Savings</t>
  </si>
  <si>
    <t>Loan/borrow</t>
  </si>
  <si>
    <t>Community participation</t>
  </si>
  <si>
    <t>wage</t>
  </si>
  <si>
    <t>savings</t>
  </si>
  <si>
    <t>loan</t>
  </si>
  <si>
    <t>community_participation</t>
  </si>
  <si>
    <t>hc_cost_paymentHow</t>
  </si>
  <si>
    <t>Private hospital</t>
  </si>
  <si>
    <t>Self-employed on a permanent basis</t>
  </si>
  <si>
    <t>Wage employed on daily or weekly basis</t>
  </si>
  <si>
    <t xml:space="preserve">Service provider refused to provide me with service </t>
  </si>
  <si>
    <t>Couldn't afford service fees</t>
  </si>
  <si>
    <t>NGO facility (charity, faith based organization)</t>
  </si>
  <si>
    <t>Public health centre</t>
  </si>
  <si>
    <t>Private health centre</t>
  </si>
  <si>
    <t>Private facility (physician private clinic, hospital)</t>
  </si>
  <si>
    <t xml:space="preserve">Health centre refuse to provide services         </t>
  </si>
  <si>
    <t>Health centre refuse to provide services</t>
  </si>
  <si>
    <t>No it's not correct. The household did have expenses on hospitalization</t>
  </si>
  <si>
    <t>Service is not provided in health facility during COVID-19</t>
  </si>
  <si>
    <t>By staff at the nutrition centre</t>
  </si>
  <si>
    <t>By staff at the health centre</t>
  </si>
  <si>
    <t>WhatsApp</t>
  </si>
  <si>
    <t>What prevented him/her from getting care at the first place she/he sought care?</t>
  </si>
  <si>
    <t xml:space="preserve">If the respondent is under 18 years old and there's no adult available in the household, thank him/her for her/his time, close this survey and continue with the next household. </t>
  </si>
  <si>
    <t>Thank the respondent for her/his time and ask if she/he would be willing to tell you why they don't want to participate in the survey. 
Swipe left to enter the answer.</t>
  </si>
  <si>
    <t>healthCare_referral_paid</t>
  </si>
  <si>
    <t>${healthCare_referral_paid}='yes'</t>
  </si>
  <si>
    <t>hc_hospital_ttl</t>
  </si>
  <si>
    <t>hc_tests_ttl</t>
  </si>
  <si>
    <t>(.&gt;=0) and (. + ${hc_consultation_ttl} +${hc_tests_ttl} + ${hc_medication_ttl} = ${health_spend})</t>
  </si>
  <si>
    <t>Note: Includes consultations, investigations, pathology tests, medications, medical supplies and hospitalization fees.</t>
  </si>
  <si>
    <t>no_trust_vaccine</t>
  </si>
  <si>
    <t>no_education</t>
  </si>
  <si>
    <t xml:space="preserve">No education </t>
  </si>
  <si>
    <t>dfcchronCost</t>
  </si>
  <si>
    <t>(Hospitalized: stayed in the hospital at least more than 24 hours)</t>
  </si>
  <si>
    <t>${agemem}='0'</t>
  </si>
  <si>
    <t>${healthCare_auth}='yes'</t>
  </si>
  <si>
    <t>${healthCare_auth_yes}='no'</t>
  </si>
  <si>
    <t>selected(${healthCare_auth_no}, '88')</t>
  </si>
  <si>
    <t xml:space="preserve">What level of formal education do you have? </t>
  </si>
  <si>
    <t>.&gt;0 and .&lt;366</t>
  </si>
  <si>
    <t>Please enter a value between 1 and 365.</t>
  </si>
  <si>
    <t>selected(${healthPlan_where}, '88')</t>
  </si>
  <si>
    <t>The value has to be greater than 0 and smaller than 31.</t>
  </si>
  <si>
    <t>Why do you not have  (NAME OF HEALTH INSURANCE PLAN)?</t>
  </si>
  <si>
    <t>selected(${mevac_yes_diffWhich},'88') and ${mevac}='yes'</t>
  </si>
  <si>
    <t>currency</t>
  </si>
  <si>
    <t>Afghan afghani</t>
  </si>
  <si>
    <t>Albanian lek</t>
  </si>
  <si>
    <t>Algerian dinar</t>
  </si>
  <si>
    <t>Angolan kwanza</t>
  </si>
  <si>
    <t>Bangladeshi taka</t>
  </si>
  <si>
    <t>Botswana pula</t>
  </si>
  <si>
    <t>Brazilian real</t>
  </si>
  <si>
    <t>Burundian franc</t>
  </si>
  <si>
    <t>Cambodian riel</t>
  </si>
  <si>
    <t>Central African CFA franc</t>
  </si>
  <si>
    <t>CFP franc</t>
  </si>
  <si>
    <t>Colombian peso</t>
  </si>
  <si>
    <t>Congolese franc</t>
  </si>
  <si>
    <t>Costa Rican colón</t>
  </si>
  <si>
    <t>Djiboutian franc</t>
  </si>
  <si>
    <t>Egyptian pound</t>
  </si>
  <si>
    <t>Eritrean nakfa</t>
  </si>
  <si>
    <t>Ethiopian birr</t>
  </si>
  <si>
    <t>Euro</t>
  </si>
  <si>
    <t>Gambian dalasi</t>
  </si>
  <si>
    <t>Ghana cedi</t>
  </si>
  <si>
    <t>Guatemalan quetzal</t>
  </si>
  <si>
    <t>Guinean franc</t>
  </si>
  <si>
    <t>Haitian gourde</t>
  </si>
  <si>
    <t>Honduran lempira</t>
  </si>
  <si>
    <t>Icelandic króna</t>
  </si>
  <si>
    <t>Indian rupee</t>
  </si>
  <si>
    <t>Iranian rial</t>
  </si>
  <si>
    <t>Iraqi dinar</t>
  </si>
  <si>
    <t>Jordanian dinar</t>
  </si>
  <si>
    <t>Kenyan shilling</t>
  </si>
  <si>
    <t>Lebanese pound</t>
  </si>
  <si>
    <t>Lesotho loti</t>
  </si>
  <si>
    <t>Liberian dollar</t>
  </si>
  <si>
    <t>Libyan dinar</t>
  </si>
  <si>
    <t>Malagasy ariary</t>
  </si>
  <si>
    <t>Malawian kwacha</t>
  </si>
  <si>
    <t>Mauritanian ouguiya</t>
  </si>
  <si>
    <t>Mexican peso</t>
  </si>
  <si>
    <t>Moroccan dirham</t>
  </si>
  <si>
    <t>Mozambican metical</t>
  </si>
  <si>
    <t>Namibian dollar</t>
  </si>
  <si>
    <t>Nicaraguan córdoba</t>
  </si>
  <si>
    <t>Nigerian naira</t>
  </si>
  <si>
    <t>Rwandan franc</t>
  </si>
  <si>
    <t>Sahrawi peseta</t>
  </si>
  <si>
    <t>Sierra Leonean leone</t>
  </si>
  <si>
    <t>Somali shilling</t>
  </si>
  <si>
    <t>Somaliland shilling</t>
  </si>
  <si>
    <t>South African rand</t>
  </si>
  <si>
    <t>South Sudanese pound</t>
  </si>
  <si>
    <t>Sudanese pound</t>
  </si>
  <si>
    <t>Swazi lilangeni</t>
  </si>
  <si>
    <t>Syrian pound</t>
  </si>
  <si>
    <t>Tanzanian shilling</t>
  </si>
  <si>
    <t>Tunisian dinar</t>
  </si>
  <si>
    <t>Turkish lira</t>
  </si>
  <si>
    <t>Ugandan shilling</t>
  </si>
  <si>
    <t>Ukrainian hryvnia</t>
  </si>
  <si>
    <t>Venezuelan bolívar</t>
  </si>
  <si>
    <t>West African CFA franc</t>
  </si>
  <si>
    <t>Yemeni rial</t>
  </si>
  <si>
    <t>Zambian kwacha</t>
  </si>
  <si>
    <t>Zimbabwean Bond</t>
  </si>
  <si>
    <t>Local currency</t>
  </si>
  <si>
    <t>ASSIGN AN ID TO EACH CHILD IN THE HOUSEHOLD</t>
  </si>
  <si>
    <t>today</t>
  </si>
  <si>
    <t>today()</t>
  </si>
  <si>
    <t>trigger</t>
  </si>
  <si>
    <t>IYCF_U1</t>
  </si>
  <si>
    <t>What is your name?</t>
  </si>
  <si>
    <t>Only write the first name.</t>
  </si>
  <si>
    <t>head_name</t>
  </si>
  <si>
    <t>What is the name of the head of household?</t>
  </si>
  <si>
    <t>namemem</t>
  </si>
  <si>
    <t>What is the name of the household member?</t>
  </si>
  <si>
    <t>How old is ${namemem}?</t>
  </si>
  <si>
    <t>What is the birth date of ${namemem}?</t>
  </si>
  <si>
    <t>What is the marital status of ${namemem}?</t>
  </si>
  <si>
    <t>Do you have information on the immunization schedule for ${namemem}?</t>
  </si>
  <si>
    <t xml:space="preserve">Does ${namemem} have an immunization card? </t>
  </si>
  <si>
    <t>Has ${namemem} ever received a measles or MMR injection?</t>
  </si>
  <si>
    <t>Why ${namemem} didn't receive a measles or MMR injection?</t>
  </si>
  <si>
    <t>Where did ${namemem} receive the measles vaccine?</t>
  </si>
  <si>
    <t>Did ${namemem} face difficulties obtaining the measles vaccine?</t>
  </si>
  <si>
    <t>If yes, which difficulties did you encounter obtaining the measles vaccine for ${namemem}?</t>
  </si>
  <si>
    <t>Did ${namemem} ever receive polio vaccine?</t>
  </si>
  <si>
    <t>Why ${namemem} didn't receive a polio vaccine?</t>
  </si>
  <si>
    <t>Where did ${namemem} receive the polio vaccine?</t>
  </si>
  <si>
    <t>Did ${namemem} face difficulties obtaining the polio vaccine?</t>
  </si>
  <si>
    <t>Have you noticed any change of ${namemem}’s weight over the last month?</t>
  </si>
  <si>
    <t>If yes, how has ${namemem}s weight changed?</t>
  </si>
  <si>
    <t>When is the last time that ${namemem}’s middle upper arm circumference (MUAC) was measured?</t>
  </si>
  <si>
    <t>Who did ${namemem}’s MUAC last measurement?</t>
  </si>
  <si>
    <t>Was ${namemem} referred to a [NAME OF NUTRITION PROGRAMMES] for malnutrition?</t>
  </si>
  <si>
    <t>Is the ${namemem} currently being treated in [NAME OF NUTRITION PROGRAMMES] for malnutrition? They provided [NAME OF COMMODITY GIVEN IN TSFP AND TFP].</t>
  </si>
  <si>
    <t xml:space="preserve">Is ${namemem} currently enrolled in the BSFP? They provided [NAME OF COMMODITY GIVEN IN BSFP].  </t>
  </si>
  <si>
    <t>How is ${namemem}’s appetite currently?</t>
  </si>
  <si>
    <t>Has the ${namemem}'s activity level changed recently?</t>
  </si>
  <si>
    <t>How has the ${namemem}’s activity level changed?</t>
  </si>
  <si>
    <t>Was the ${namemem} breastfed yesterday during the day or at night?</t>
  </si>
  <si>
    <t>Did ${namemem} drink anything from a bottle with a nipple yesterday during the day or at night?</t>
  </si>
  <si>
    <t>Has ${namemem} ever attended school or any early childhood education program?</t>
  </si>
  <si>
    <t>What is the highest level of school ${namemem} has attended?</t>
  </si>
  <si>
    <t>Did ${namemem} attend school or any early childhood education program at any time during the current school year?</t>
  </si>
  <si>
    <t>During the current school year, what level is ${namemem} attending?</t>
  </si>
  <si>
    <t xml:space="preserve">During the last month did ${namemem} attend school? </t>
  </si>
  <si>
    <t>Did ${namemem} receive any antenatal care at any time during the pregnancy?</t>
  </si>
  <si>
    <t>How many times did ${namemem} visit the clinic and receive antenatal care?</t>
  </si>
  <si>
    <t>Did ${namemem} have any difficulties while getting that care?</t>
  </si>
  <si>
    <t>Did ${namemem} have to pay for the delivery?</t>
  </si>
  <si>
    <t>Please use local ${currency}.</t>
  </si>
  <si>
    <t>Approximately how much did ${namemem} pay for the delivery in ${currency}?</t>
  </si>
  <si>
    <t>If ${namemem} paid for delivery, was she reimbursed the amount she paid?</t>
  </si>
  <si>
    <t>If ${namemem} paid for the delivery, did she receive cash assistance?</t>
  </si>
  <si>
    <t xml:space="preserve">Approximately how much did ${namemem} pay for the baby’s hospital stay? </t>
  </si>
  <si>
    <t>Please use ${currency}. Write 0 (zero) if they didn't pay.</t>
  </si>
  <si>
    <t>Was ${namemem} provided with contraceptive options / advice following delivery?</t>
  </si>
  <si>
    <t>Does ${namemem} have a chronic disease?</t>
  </si>
  <si>
    <t>Does ${namemem} have any of the following conditions?</t>
  </si>
  <si>
    <t>Has ${namemem} been able to access medicine or other health services for her/his chronic condition in the last three months?</t>
  </si>
  <si>
    <t xml:space="preserve">If no, what were the reasons for ${namemem}'s inability to access medicine or other services? </t>
  </si>
  <si>
    <t>If yes, where did ${namemem} receive medical care and medicines for her/his chronic conditions?</t>
  </si>
  <si>
    <t>How much money does ${namemem} has to pay from her/his pocket for the monthly chronic medication?</t>
  </si>
  <si>
    <t>Please use ${currency}. Write 0 (zero) if they don't pay.</t>
  </si>
  <si>
    <t>Does ${namemem} have an impairment?</t>
  </si>
  <si>
    <t>What kind of impairment does ${namemem} have?</t>
  </si>
  <si>
    <t>Where did ${namemem} receive her/his first treatment for the impairment?</t>
  </si>
  <si>
    <t>Has ${namemem} received surgical treatment for her/his impairment?</t>
  </si>
  <si>
    <t>Has ${namemem} received psychosocial support for her/his impairment?</t>
  </si>
  <si>
    <t>Has ${namemem} received rehabilitation for her/his impairment?</t>
  </si>
  <si>
    <t>Has ${namemem} received assistive devices (such as crutches, walking frame and wheelchair) for her/his impairment?</t>
  </si>
  <si>
    <t>What prevented ${namemem} from getting proper care for her/his impairment?</t>
  </si>
  <si>
    <t>Where was the first place ${namemem} went to seek health care?</t>
  </si>
  <si>
    <t>What is ${namemem}'s gender?</t>
  </si>
  <si>
    <t>Did ${namemem} require authorization from (Government/ UNHCR/ Other) prior to accessing care?</t>
  </si>
  <si>
    <t>If an authorization was needed, did ${namemem} get the required authorization?</t>
  </si>
  <si>
    <t>Was ${namemem} able to get health care at the first place she/he sought care?</t>
  </si>
  <si>
    <t xml:space="preserve">Did ${namemem} have to pay out-of-pocket fees for the health care services given at the first place she/he sought care? </t>
  </si>
  <si>
    <t>How much did ${namemem} pay?</t>
  </si>
  <si>
    <t>Please use ${currency}.</t>
  </si>
  <si>
    <t xml:space="preserve">If yes, was ${namemem} satisfied with the healthcare services, please specify why? </t>
  </si>
  <si>
    <t xml:space="preserve">If ${namemem} was not satisfied with the healthcare services, please specify the reasons why not? </t>
  </si>
  <si>
    <t xml:space="preserve">Was ${namemem} referred somewhere else or did ${namemem} seek care elsewhere? </t>
  </si>
  <si>
    <t>Was ${namemem} able to get health care services there?</t>
  </si>
  <si>
    <t>What prevented ${namemem} from getting care?</t>
  </si>
  <si>
    <t>Did ${namemem} have to pay for the referral services out-of-pocket?</t>
  </si>
  <si>
    <t>How much did ${namemem} pay for the referral services?</t>
  </si>
  <si>
    <t>Was  ${namemem} refunded the amount she/he paid out-of-pocket?</t>
  </si>
  <si>
    <t xml:space="preserve">If ${namemem} was satisfied with the healthcare services, please specify the reasons? </t>
  </si>
  <si>
    <t xml:space="preserve">If ${namemem} was not satisfied with the healthcare services, please specify the reasons? </t>
  </si>
  <si>
    <t>Was ${namemem} hospitalized during the past year?</t>
  </si>
  <si>
    <t>What type of hospital was ${namemem} admitted to?</t>
  </si>
  <si>
    <t>How was ${namemem} admitted to the hospital?</t>
  </si>
  <si>
    <t>How many days did ${namemem} stay in the hospital?</t>
  </si>
  <si>
    <t>Did ${namemem} have to pay for the hospitalization?</t>
  </si>
  <si>
    <t>What was the amount of money that ${namemem} has to pay to the hospital?</t>
  </si>
  <si>
    <t>Was ${namemem} refunded the amount paid out-of-pocket?</t>
  </si>
  <si>
    <t>Overall, was ${namemem} satisfied with the healthcare services received from the first place she/he sought care?</t>
  </si>
  <si>
    <t>Overall, was ${namemem} satisfied with the healthcare services received at the referral / secondary facility?</t>
  </si>
  <si>
    <t>age_filter_high</t>
  </si>
  <si>
    <t>${agemem} &gt;= age_filter_high</t>
  </si>
  <si>
    <t>If the respondent never heard of COVID, ask the question in terms of dates (in the last year).</t>
  </si>
  <si>
    <t>${school_attended}='yes'</t>
  </si>
  <si>
    <t>${school_attended_last_month}='yes' or ${school_attended_this_yr}='yes'</t>
  </si>
  <si>
    <t>school_attended</t>
  </si>
  <si>
    <t>(.&gt;=0)</t>
  </si>
  <si>
    <t>style</t>
  </si>
  <si>
    <t>.&gt;0 and .&lt;31</t>
  </si>
  <si>
    <t>How much of the ${health_spend} went to __consultation fees__?</t>
  </si>
  <si>
    <t>How much did your household spend on health care services __last month__? Please use ${currency}.</t>
  </si>
  <si>
    <t>Complete the health care expenses below. Note that the total amount of the three fields has to add up to ${health_spend}.</t>
  </si>
  <si>
    <t>How much of the ${health_spend}  went to __diagnostic tests__?</t>
  </si>
  <si>
    <t>How much of the ${health_spend} went to __medication and medical supplies__?</t>
  </si>
  <si>
    <t>child_ID</t>
  </si>
  <si>
    <t>position(..)</t>
  </si>
  <si>
    <t>Note the number below corresponds to the number of household members mentioned before. Please confirm with the respondent that all ${hh_members} household members live in the house and make sure to add any additional people sharing the shelter.</t>
  </si>
  <si>
    <t>Household ID</t>
  </si>
  <si>
    <t>hosp_yes</t>
  </si>
  <si>
    <t>if(${hostptlzd} = "yes", 1, 0)</t>
  </si>
  <si>
    <t>hosp_yes_calc</t>
  </si>
  <si>
    <t>sum(${hosp_yes})</t>
  </si>
  <si>
    <t>${healthPlan}='yes' and ${hosp_yes_calc} &gt; 0</t>
  </si>
  <si>
    <t>${hosp_lst_month}='yes' and ${hosp_yes_calc} &gt; 0</t>
  </si>
  <si>
    <t>${hosp_lst_month}='yes' and selected(${hosp_lst_month_diff}, 'yes') and ${hosp_yes_calc} &gt; 0</t>
  </si>
  <si>
    <t>${hosp_lst_month}='yes' and selected(${hosp_lst_month_diff_which}, '88') and ${hosp_yes_calc} &gt; 0</t>
  </si>
  <si>
    <t>${hosp_lst_month}='yes' and ${hosp_informed_plan}='no'  and ${hosp_yes_calc} &gt; 0</t>
  </si>
  <si>
    <t>${hosp_lst_month}='yes' and selected(${hosp_informed_plan_not}, '88') and ${hosp_yes_calc} &gt; 0</t>
  </si>
  <si>
    <t>${hosp_informed_plan}!='no' and ${hosp_lst_month}='yes' and ${hosp_yes_calc} &gt; 0</t>
  </si>
  <si>
    <t>${hosp_provided_card}='no' and ${hosp_yes_calc} &gt; 0</t>
  </si>
  <si>
    <t>${hosp_lst_month}='yes' and selected(${hosp_provided_card_why},'88') and ${hosp_yes_calc} &gt; 0</t>
  </si>
  <si>
    <t>${hosp_lst_month_covrd}='yes' and ${hosp_yes_calc} &gt; 0</t>
  </si>
  <si>
    <t>${hosp_lst_month_covrd}='no' and ${hosp_yes_calc} &gt; 0</t>
  </si>
  <si>
    <t>01 - Early Childhood Education or Pre-primary</t>
  </si>
  <si>
    <t>02 - Primary</t>
  </si>
  <si>
    <t xml:space="preserve">03 - Secondary </t>
  </si>
  <si>
    <t>04 - Secondary - Technical and Vocational Education and Training (TVET)</t>
  </si>
  <si>
    <t>05 - Post-secondary - Technical and Vocational Education and Training (TVET)</t>
  </si>
  <si>
    <t>06 - Tertiary</t>
  </si>
  <si>
    <t>1_early_childhood_ed</t>
  </si>
  <si>
    <t>2_primary</t>
  </si>
  <si>
    <t>3_secondary</t>
  </si>
  <si>
    <t>4_secondary_technical</t>
  </si>
  <si>
    <t>5_post_secondary_technical</t>
  </si>
  <si>
    <t>6_tertiary</t>
  </si>
  <si>
    <t>education_level</t>
  </si>
  <si>
    <t>11 - Primary Grade 1</t>
  </si>
  <si>
    <t>12 - Primary Grade 2</t>
  </si>
  <si>
    <t>13 - Primary Grade 3</t>
  </si>
  <si>
    <t>14 - Primary Grade 4</t>
  </si>
  <si>
    <t>15 - Primary Grade 5</t>
  </si>
  <si>
    <t>16 - Primary Grade 6</t>
  </si>
  <si>
    <t>17 - Primary Grade 7</t>
  </si>
  <si>
    <t>18 - Primary Grade 8</t>
  </si>
  <si>
    <t>19 - Primary Grade 9</t>
  </si>
  <si>
    <t>21 - Lower Secondary, Grade 1</t>
  </si>
  <si>
    <t>22 - Lower Secondary, Grade 2</t>
  </si>
  <si>
    <t>23 - Lower Secondary, Grade 3</t>
  </si>
  <si>
    <t>31 - Upper Secondary, Grade 1</t>
  </si>
  <si>
    <t>32 - Upper Secondary, Grade 2</t>
  </si>
  <si>
    <t>33 - Upper Secondary, Grade 3</t>
  </si>
  <si>
    <t>34 - Upper Secondary TVET Grade 1</t>
  </si>
  <si>
    <t>35 - Upper Secondary TVET Grade 2</t>
  </si>
  <si>
    <t>41 - Post-secondary - Teacher Training</t>
  </si>
  <si>
    <t>42 - Post-Secondary TVET</t>
  </si>
  <si>
    <t>50 - Tertiary</t>
  </si>
  <si>
    <t>dk</t>
  </si>
  <si>
    <t>01_early_childhood_ed</t>
  </si>
  <si>
    <t>11_primary1</t>
  </si>
  <si>
    <t>12_primary2</t>
  </si>
  <si>
    <t>13_primary3</t>
  </si>
  <si>
    <t>14_primary4</t>
  </si>
  <si>
    <t>15_primary5</t>
  </si>
  <si>
    <t>16_primary6</t>
  </si>
  <si>
    <t>17_primary7</t>
  </si>
  <si>
    <t>18_primary8</t>
  </si>
  <si>
    <t>19_primary9</t>
  </si>
  <si>
    <t>21_low_secondary1</t>
  </si>
  <si>
    <t>22_low_secondary2</t>
  </si>
  <si>
    <t>23_low_secondary3</t>
  </si>
  <si>
    <t>31_upper_secondary1</t>
  </si>
  <si>
    <t>32_upper_secondary2</t>
  </si>
  <si>
    <t>33_upper_secondary3</t>
  </si>
  <si>
    <t>34_upper_sec_tvet1</t>
  </si>
  <si>
    <t>35_upper_sec_tvet2</t>
  </si>
  <si>
    <t>41_post_sec_teacher</t>
  </si>
  <si>
    <t>42_post_sec_tvet</t>
  </si>
  <si>
    <t>50_tertiary</t>
  </si>
  <si>
    <t>${school_highest_attended} = education_level</t>
  </si>
  <si>
    <t xml:space="preserve">${preg}='yes' </t>
  </si>
  <si>
    <t>preg_2yrs</t>
  </si>
  <si>
    <t>select_one anc_visits</t>
  </si>
  <si>
    <t>anc_visits</t>
  </si>
  <si>
    <t>Was the delivery attended by a skilled birth attendant at the health facility?</t>
  </si>
  <si>
    <t>Enter the year ONLY.</t>
  </si>
  <si>
    <t>When did the first person in your household arrive in the country?</t>
  </si>
  <si>
    <t>Excluding treatment of chronic diseases.</t>
  </si>
  <si>
    <t>1_3_visits</t>
  </si>
  <si>
    <t xml:space="preserve">1-3 visits </t>
  </si>
  <si>
    <t>4 visits or more</t>
  </si>
  <si>
    <t>4_visits_or_more</t>
  </si>
  <si>
    <t>.&gt;=0</t>
  </si>
  <si>
    <t>Has ${namemem} been pregnant since arriving in the Country?</t>
  </si>
  <si>
    <t>Have you heard about COVID-19 vaccine?</t>
  </si>
  <si>
    <t>How did you hear about COVID-19 vaccine?</t>
  </si>
  <si>
    <t xml:space="preserve"> Select all that apply:</t>
  </si>
  <si>
    <t>covidVaccHeard</t>
  </si>
  <si>
    <t>covidVaccHeardHow</t>
  </si>
  <si>
    <t>select_multiple covidVaccSources</t>
  </si>
  <si>
    <t>covidVaccSources</t>
  </si>
  <si>
    <t>UNHCR communication / information</t>
  </si>
  <si>
    <t>NGO communication / information</t>
  </si>
  <si>
    <t>Government communication / information</t>
  </si>
  <si>
    <t>newspapers</t>
  </si>
  <si>
    <t>health_workers</t>
  </si>
  <si>
    <t>covidVaccHeardHowOther</t>
  </si>
  <si>
    <t>selected(${covidVaccHeardHow}, '88')</t>
  </si>
  <si>
    <t>If a vaccine against COVID-19 was available, would you be willing to get it?</t>
  </si>
  <si>
    <t>covidVaccWillGet</t>
  </si>
  <si>
    <t>covidVaccWillGetFamily</t>
  </si>
  <si>
    <t>covidVaccGot</t>
  </si>
  <si>
    <t>covidVaccGotPaid</t>
  </si>
  <si>
    <t>${covidVaccGot} = 'yes'</t>
  </si>
  <si>
    <t>covidVaccGotPaidYes</t>
  </si>
  <si>
    <t>If yes, how much?</t>
  </si>
  <si>
    <t>${covidVaccGotPaid} = 'yes'</t>
  </si>
  <si>
    <t>${covidVaccGot} = 'no'</t>
  </si>
  <si>
    <t>select_multiple noCovidVacc</t>
  </si>
  <si>
    <t>noCovidVacc</t>
  </si>
  <si>
    <t>Vaccine unavailable at the clinic / hospital</t>
  </si>
  <si>
    <t>Service provider refused to provide me with service</t>
  </si>
  <si>
    <t>Too far / transportation issue</t>
  </si>
  <si>
    <t>Didn't know where to go</t>
  </si>
  <si>
    <t>No time as I had to work / care for children</t>
  </si>
  <si>
    <t>No information about immunization</t>
  </si>
  <si>
    <t>Language barrier / couldn't communicate with staff</t>
  </si>
  <si>
    <t>Family member or friend advised against it</t>
  </si>
  <si>
    <t>Don't have valid ID documents</t>
  </si>
  <si>
    <t>Fear of sharing personal information</t>
  </si>
  <si>
    <t>vaccine_unavailable</t>
  </si>
  <si>
    <t>service_refused</t>
  </si>
  <si>
    <t>no_time</t>
  </si>
  <si>
    <t>do_not_trust</t>
  </si>
  <si>
    <t>no_info</t>
  </si>
  <si>
    <t>advice_against</t>
  </si>
  <si>
    <t>no_valid_id</t>
  </si>
  <si>
    <t>fear_to_share_info</t>
  </si>
  <si>
    <t>covidVaccNoWhy</t>
  </si>
  <si>
    <t>covidVaccWhere</t>
  </si>
  <si>
    <t>covidVacWhere</t>
  </si>
  <si>
    <t>${covidVaccHeard} = 'yes'</t>
  </si>
  <si>
    <t>NGO facility (charity, faith-based organization)</t>
  </si>
  <si>
    <t>unhcr_facility</t>
  </si>
  <si>
    <t>covidVaccWorry</t>
  </si>
  <si>
    <t>covidVaccWorryWhich</t>
  </si>
  <si>
    <t>covidVaccWhereOther</t>
  </si>
  <si>
    <t>selected(${covidVaccWhere}, '88')</t>
  </si>
  <si>
    <t>covidVaccWorries</t>
  </si>
  <si>
    <t>Already Healthy</t>
  </si>
  <si>
    <t>Infection will help develop natural immunity</t>
  </si>
  <si>
    <t>Vaccine not needed / not helpful</t>
  </si>
  <si>
    <t>Fear of pain from injection</t>
  </si>
  <si>
    <t>Side effects / adverse affects of vaccine</t>
  </si>
  <si>
    <t>already_healthy</t>
  </si>
  <si>
    <t>infection_natual_immunity</t>
  </si>
  <si>
    <t>not_needed</t>
  </si>
  <si>
    <t>fear_pain</t>
  </si>
  <si>
    <t>side_effects</t>
  </si>
  <si>
    <t>covidVaccWorryWhichOther</t>
  </si>
  <si>
    <t>covidVaccNoWhyOther</t>
  </si>
  <si>
    <t>selected(${covidVaccNoWhy}, '88')</t>
  </si>
  <si>
    <t>postdlvrdCare</t>
  </si>
  <si>
    <t>Who conducted the first postpartum/postnatal care?</t>
  </si>
  <si>
    <t>select_one postCareWho</t>
  </si>
  <si>
    <t>postdlvrdCareWho</t>
  </si>
  <si>
    <t>${postdlvrdCare} = 'yes'</t>
  </si>
  <si>
    <t>postdlvrdCareWhoOther</t>
  </si>
  <si>
    <t>postCareWho</t>
  </si>
  <si>
    <t>Doctor</t>
  </si>
  <si>
    <t>Nurse</t>
  </si>
  <si>
    <t>Midwife</t>
  </si>
  <si>
    <t>Auxiliary Midwife</t>
  </si>
  <si>
    <t>TBA</t>
  </si>
  <si>
    <t>CHW</t>
  </si>
  <si>
    <t>doctor</t>
  </si>
  <si>
    <t>nurse</t>
  </si>
  <si>
    <t>midwife</t>
  </si>
  <si>
    <t>auxiliary_midwife</t>
  </si>
  <si>
    <t>tba</t>
  </si>
  <si>
    <t>chw</t>
  </si>
  <si>
    <t xml:space="preserve">Where did the first postpartum/postnatal visit take place? </t>
  </si>
  <si>
    <t>postdlvrdCareWhere</t>
  </si>
  <si>
    <t>select_one postCareWhere</t>
  </si>
  <si>
    <t>postCareWhere</t>
  </si>
  <si>
    <t>Private Clinic / Hospital</t>
  </si>
  <si>
    <t>Home</t>
  </si>
  <si>
    <t>In the 6 weeks after the delivery, how many times did ${namemem} and the baby visit the clinic and receive postpartum/postnatal care?</t>
  </si>
  <si>
    <t>postdlvrdCareFreq</t>
  </si>
  <si>
    <t>select_one nbr_postdlvrd_visits</t>
  </si>
  <si>
    <t>nbr_postdlvrd_visits</t>
  </si>
  <si>
    <t>1 visit</t>
  </si>
  <si>
    <t>2 visits</t>
  </si>
  <si>
    <t>3 or more visits</t>
  </si>
  <si>
    <t>3_or_more</t>
  </si>
  <si>
    <t xml:space="preserve">Question </t>
  </si>
  <si>
    <t>Question code</t>
  </si>
  <si>
    <t>Options</t>
  </si>
  <si>
    <t>MDC code</t>
  </si>
  <si>
    <t>[TEXT]</t>
  </si>
  <si>
    <t>[INTEGER]</t>
  </si>
  <si>
    <t>Can you read in the national language of your country of origin?
For example an official form or document.</t>
  </si>
  <si>
    <t>Can you read in the language of the country you are currently in?
For example an official form or document.</t>
  </si>
  <si>
    <t>Can you write in the national language of your country of origin?
For example an official form or document.</t>
  </si>
  <si>
    <t>Can you write in the language of the country you are currently in?
For example an official form or document.</t>
  </si>
  <si>
    <t>Can the head of household read in the national language of his country of origin?
For example an official form or document.</t>
  </si>
  <si>
    <t>Can the head of household read in the language of the country he is currently in?
For example an official form or document.</t>
  </si>
  <si>
    <t>Can the head of household write in the national language of his country of origin?
For example an official form or document.</t>
  </si>
  <si>
    <t>Can the head of household write in the language of the country you are currently in?
For example an official form or document.</t>
  </si>
  <si>
    <t>When did the first person in your household arrive in the country?
Enter year only.</t>
  </si>
  <si>
    <t>Including yourself, how many people live in your household? 
If the respondent is not the head of household, don't forget to include the head of household among the members.</t>
  </si>
  <si>
    <t>[DATE]</t>
  </si>
  <si>
    <t>Age in months (Automatically derived from date of birth)</t>
  </si>
  <si>
    <t>Child ID - Automatically calculated within the form</t>
  </si>
  <si>
    <t>Has ${namemem} ever received a measles or MMR injection?
A measles or MMR vaccine is an injection in the arm usually given to children at the age of 9 months or older.</t>
  </si>
  <si>
    <t>Language barrier/ couldn't communicate with staff</t>
  </si>
  <si>
    <t>Where did ${namemem} receive the measles vaccine?
Select all that apply:</t>
  </si>
  <si>
    <t>If yes, which difficulties did you encounter obtaining the measles vaccine for ${namemem}?
Select all that apply:</t>
  </si>
  <si>
    <t>IYCF - Children under 1 year old</t>
  </si>
  <si>
    <t>1 - 3 visits</t>
  </si>
  <si>
    <t/>
  </si>
  <si>
    <t>birthCertificateNoWhyOther</t>
  </si>
  <si>
    <t>dfcchronYesWhere</t>
  </si>
  <si>
    <t>dfcchronYesWhereOther</t>
  </si>
  <si>
    <t>healthCare_referral_NOTaccepted_whyOther</t>
  </si>
  <si>
    <t>healthCare_referral_NOTaccepted_why_COVIDOther</t>
  </si>
  <si>
    <t>hostptlzdWhere</t>
  </si>
  <si>
    <t>hostptlzdType</t>
  </si>
  <si>
    <t>hostptlzdReferral</t>
  </si>
  <si>
    <t>hostptlzddays</t>
  </si>
  <si>
    <t>hostptlzdpaid</t>
  </si>
  <si>
    <t>hostptlzdpaidAmount</t>
  </si>
  <si>
    <t>hc_cost_paymentHowOther</t>
  </si>
  <si>
    <t>healthPlan_whereOther</t>
  </si>
  <si>
    <t>The cost of (NAME OF HEALTH INSURANCE PLAN) is too high</t>
  </si>
  <si>
    <t>It is difficult to buy (NAME OF HEALTH INSURANCE PLAN)</t>
  </si>
  <si>
    <t>I had difficulty using (NAME OF HEALTH INSURANCE PLAN) at the hospital</t>
  </si>
  <si>
    <t>The (NAME OF HEALTH INSURANCE PLAN) is confusing/hard to understand</t>
  </si>
  <si>
    <t>hlth_commOther</t>
  </si>
  <si>
    <t>select_one covidVaccWorries</t>
  </si>
  <si>
    <t>If in a given context another language needs to be added to the survey, you can add two columns for each language (one “label::nameoflanguage” and one “hint::nameoflanguage”) as you can see in the print screen below. Other than that a column name must never be changed. In addition, please avoid changing the order of the columns, as this might complicate things if you need to copy and paste elements from another survey at some point. Once you've added the columns, the translation of each question (and hint) must be entered for the questions you are going to use.</t>
  </si>
  <si>
    <t>Comments_for_modification_and_adaptation_of_the_forms::English</t>
  </si>
  <si>
    <t xml:space="preserve">Replace the country name </t>
  </si>
  <si>
    <r>
      <t xml:space="preserve">You can edit the list of enumerators and add rows as needed.  
In the </t>
    </r>
    <r>
      <rPr>
        <b/>
        <sz val="10"/>
        <color theme="4"/>
        <rFont val="Calibri"/>
        <family val="2"/>
      </rPr>
      <t xml:space="preserve">lebel::[langauge] </t>
    </r>
    <r>
      <rPr>
        <sz val="10"/>
        <color theme="4"/>
        <rFont val="Calibri"/>
        <family val="2"/>
      </rPr>
      <t xml:space="preserve">column, write the name or enumerator code as you want it to appear during the survey. E.g.: </t>
    </r>
    <r>
      <rPr>
        <b/>
        <sz val="10"/>
        <color theme="4"/>
        <rFont val="Calibri"/>
        <family val="2"/>
      </rPr>
      <t xml:space="preserve">John Doe  
</t>
    </r>
    <r>
      <rPr>
        <sz val="10"/>
        <color theme="4"/>
        <rFont val="Calibri"/>
        <family val="2"/>
      </rPr>
      <t xml:space="preserve">
In the </t>
    </r>
    <r>
      <rPr>
        <b/>
        <sz val="10"/>
        <color theme="4"/>
        <rFont val="Calibri"/>
        <family val="2"/>
      </rPr>
      <t xml:space="preserve">name </t>
    </r>
    <r>
      <rPr>
        <sz val="10"/>
        <color theme="4"/>
        <rFont val="Calibri"/>
        <family val="2"/>
      </rPr>
      <t xml:space="preserve">column, write the code as you want it to appear in the final dataset. You can use numbers or abbreviatios, but make sure not to leave any spaces. E.g.: </t>
    </r>
    <r>
      <rPr>
        <b/>
        <sz val="10"/>
        <color theme="4"/>
        <rFont val="Calibri"/>
        <family val="2"/>
      </rPr>
      <t>john_doe</t>
    </r>
  </si>
  <si>
    <r>
      <t xml:space="preserve">You can add as many langauges as necessary, by either chaging the laguages or adding new rows. 
If adding new rows, make sure the </t>
    </r>
    <r>
      <rPr>
        <b/>
        <sz val="10"/>
        <color theme="4"/>
        <rFont val="Arial"/>
        <family val="2"/>
      </rPr>
      <t xml:space="preserve">list_name </t>
    </r>
    <r>
      <rPr>
        <sz val="10"/>
        <color theme="4"/>
        <rFont val="Arial"/>
        <family val="2"/>
      </rPr>
      <t xml:space="preserve">column has the choice name </t>
    </r>
    <r>
      <rPr>
        <b/>
        <sz val="10"/>
        <color theme="4"/>
        <rFont val="Arial"/>
        <family val="2"/>
      </rPr>
      <t xml:space="preserve">languages.
</t>
    </r>
    <r>
      <rPr>
        <sz val="10"/>
        <color theme="4"/>
        <rFont val="Arial"/>
        <family val="2"/>
      </rPr>
      <t>In the lebel::[langauge] column, write the language as you want it to appear during the survey. E.g.: Spanish
In the name column, write the code as you want it to appear in the final dataset. You can use numbers or abbreviatios, but make sure not to leave any spaces. E.g.: spanish</t>
    </r>
  </si>
  <si>
    <t>Is ${namemem} a mother of a child 2 years old or younger?</t>
  </si>
  <si>
    <t>${preg_2yrs}='yes'</t>
  </si>
  <si>
    <t>Explain that the rest of the questionnaire concerns the household as a whole. First, you'll start with a section on health care and health seeking behaviour.</t>
  </si>
  <si>
    <t>Traditional birth attendant</t>
  </si>
  <si>
    <t>Community health worker</t>
  </si>
  <si>
    <r>
      <t xml:space="preserve">You can add as many countries of origin as necessary, by either chaging the countries in the list or adding new one in new rows. 
If adding new rows, make sure the </t>
    </r>
    <r>
      <rPr>
        <b/>
        <sz val="10"/>
        <color theme="4"/>
        <rFont val="Arial"/>
        <family val="2"/>
      </rPr>
      <t xml:space="preserve">list_name </t>
    </r>
    <r>
      <rPr>
        <sz val="10"/>
        <color theme="4"/>
        <rFont val="Arial"/>
        <family val="2"/>
      </rPr>
      <t xml:space="preserve">column has the choice name </t>
    </r>
    <r>
      <rPr>
        <b/>
        <sz val="10"/>
        <color theme="4"/>
        <rFont val="Arial"/>
        <family val="2"/>
      </rPr>
      <t xml:space="preserve">country.
</t>
    </r>
    <r>
      <rPr>
        <sz val="10"/>
        <color theme="4"/>
        <rFont val="Arial"/>
        <family val="2"/>
      </rPr>
      <t xml:space="preserve">In the </t>
    </r>
    <r>
      <rPr>
        <b/>
        <sz val="10"/>
        <color theme="4"/>
        <rFont val="Arial"/>
        <family val="2"/>
      </rPr>
      <t>lebel::[langauge]</t>
    </r>
    <r>
      <rPr>
        <sz val="10"/>
        <color theme="4"/>
        <rFont val="Arial"/>
        <family val="2"/>
      </rPr>
      <t xml:space="preserve"> column, write the country as you want it to appear during the survey. E.g.: Syria
In the name column, write the code as you want it to appear in the final dataset. E.g.: syria</t>
    </r>
  </si>
  <si>
    <r>
      <t xml:space="preserve">The cost of </t>
    </r>
    <r>
      <rPr>
        <b/>
        <i/>
        <sz val="10"/>
        <color theme="8" tint="-0.249977111117893"/>
        <rFont val="Arial"/>
        <family val="2"/>
      </rPr>
      <t>(NAME OF HEALTH INSURANCE PLAN</t>
    </r>
    <r>
      <rPr>
        <b/>
        <sz val="10"/>
        <color theme="8" tint="-0.249977111117893"/>
        <rFont val="Arial"/>
        <family val="2"/>
      </rPr>
      <t>) is too high</t>
    </r>
  </si>
  <si>
    <r>
      <t>It is difficult to buy (</t>
    </r>
    <r>
      <rPr>
        <b/>
        <i/>
        <sz val="10"/>
        <color theme="8" tint="-0.249977111117893"/>
        <rFont val="Arial"/>
        <family val="2"/>
      </rPr>
      <t>NAME OF HEALTH INSURANCE PLAN)</t>
    </r>
  </si>
  <si>
    <r>
      <t>I had difficulty using (</t>
    </r>
    <r>
      <rPr>
        <b/>
        <i/>
        <sz val="10"/>
        <color theme="8" tint="-0.249977111117893"/>
        <rFont val="Arial"/>
        <family val="2"/>
      </rPr>
      <t>NAME OF HEALTH INSURANCE PLAN</t>
    </r>
    <r>
      <rPr>
        <b/>
        <sz val="10"/>
        <color theme="8" tint="-0.249977111117893"/>
        <rFont val="Arial"/>
        <family val="2"/>
      </rPr>
      <t>) at the hospital</t>
    </r>
  </si>
  <si>
    <r>
      <t>The (</t>
    </r>
    <r>
      <rPr>
        <b/>
        <i/>
        <sz val="10"/>
        <color theme="8" tint="-0.249977111117893"/>
        <rFont val="Arial"/>
        <family val="2"/>
      </rPr>
      <t>NAME OF HEALTH INSURANCE PLAN)</t>
    </r>
    <r>
      <rPr>
        <b/>
        <sz val="10"/>
        <color theme="8" tint="-0.249977111117893"/>
        <rFont val="Arial"/>
        <family val="2"/>
      </rPr>
      <t xml:space="preserve"> is confusing/hard to understand</t>
    </r>
  </si>
  <si>
    <r>
      <t xml:space="preserve">If your survey include the Food Security - Assitance  module, you will need to update the name of the relevant assitance categories relavant to your context.  
In the </t>
    </r>
    <r>
      <rPr>
        <b/>
        <sz val="10"/>
        <color theme="4"/>
        <rFont val="Calibri"/>
        <family val="2"/>
      </rPr>
      <t xml:space="preserve">lebel::[langauge] </t>
    </r>
    <r>
      <rPr>
        <sz val="10"/>
        <color theme="4"/>
        <rFont val="Calibri"/>
        <family val="2"/>
      </rPr>
      <t xml:space="preserve">column, write the name of the ASSISTANT CATEGORY as you want it to appear during the survey.
In the </t>
    </r>
    <r>
      <rPr>
        <b/>
        <sz val="10"/>
        <color theme="4"/>
        <rFont val="Calibri"/>
        <family val="2"/>
      </rPr>
      <t xml:space="preserve">name </t>
    </r>
    <r>
      <rPr>
        <sz val="10"/>
        <color theme="4"/>
        <rFont val="Calibri"/>
        <family val="2"/>
      </rPr>
      <t>column, write the code as you want it to appear in the final dataset. You can use numbers or abbreviatios, but make sure not to leave any spaces.</t>
    </r>
  </si>
  <si>
    <r>
      <t xml:space="preserve">If your survey include the Health Insurance module, you will need to update the name of the relevant health insrance plan.  
In the </t>
    </r>
    <r>
      <rPr>
        <b/>
        <sz val="10"/>
        <color theme="4"/>
        <rFont val="Calibri"/>
        <family val="2"/>
      </rPr>
      <t xml:space="preserve">lebel::[langauge] </t>
    </r>
    <r>
      <rPr>
        <sz val="10"/>
        <color theme="4"/>
        <rFont val="Calibri"/>
        <family val="2"/>
      </rPr>
      <t xml:space="preserve">column, write the name of the HEALTH INSURANCE PLAN as you want it to appear during the survey.
In the </t>
    </r>
    <r>
      <rPr>
        <b/>
        <sz val="10"/>
        <color theme="4"/>
        <rFont val="Calibri"/>
        <family val="2"/>
      </rPr>
      <t xml:space="preserve">name </t>
    </r>
    <r>
      <rPr>
        <sz val="10"/>
        <color theme="4"/>
        <rFont val="Calibri"/>
        <family val="2"/>
      </rPr>
      <t>column, write the code as you want it to appear in the final dataset. You can use numbers or abbreviatios, but make sure not to leave any spaces.</t>
    </r>
  </si>
  <si>
    <t>II.3. Removing optional questions from the survey</t>
  </si>
  <si>
    <t>To test your form, you can use the online XLS converter, see below:</t>
  </si>
  <si>
    <r>
      <t xml:space="preserve">Some of the options can or should be adapted to the local context. Please see the </t>
    </r>
    <r>
      <rPr>
        <b/>
        <sz val="10"/>
        <color theme="1"/>
        <rFont val="Arial"/>
        <family val="2"/>
      </rPr>
      <t xml:space="preserve">choices </t>
    </r>
    <r>
      <rPr>
        <sz val="10"/>
        <color theme="1"/>
        <rFont val="Arial"/>
        <family val="2"/>
      </rPr>
      <t>tab. The values in blue at the top of the page are the ones that you might need to update. You can find more instructions on how to make changes in the choices tab in column "I".</t>
    </r>
  </si>
  <si>
    <r>
      <t xml:space="preserve">To remove an optional question (in green in the </t>
    </r>
    <r>
      <rPr>
        <b/>
        <sz val="10"/>
        <color theme="1"/>
        <rFont val="Arial"/>
        <family val="2"/>
      </rPr>
      <t>survey</t>
    </r>
    <r>
      <rPr>
        <sz val="10"/>
        <color theme="1"/>
        <rFont val="Arial"/>
        <family val="2"/>
      </rPr>
      <t xml:space="preserve"> tab) so that the enumerator won't see it, all you need to do is write an "impossible condition", such as "1=2", in the "relevant" column. If other conditions appear in the cell, write at the end of the formula"and 1=2" .</t>
    </r>
  </si>
  <si>
    <t>select_one HHASSIST</t>
  </si>
  <si>
    <t>once(if(position(..)=1, ${name},if((position(..)=2 and ${head}='no'), ${head_name},'')))</t>
  </si>
  <si>
    <t>once(if(position(..)=1, ${gender},if((position(..)=2 and ${head}='no'), ${head_gender},'')))</t>
  </si>
  <si>
    <t>once(if(position(..)=1, ${age},if((position(..)=2 and ${head}='no'), ${head_age},'')))</t>
  </si>
  <si>
    <t>once(if(position(..)=1, ${marital_status},if((position(..)=2 and ${head}='no'), ${head_marital_status},'')))</t>
  </si>
  <si>
    <t>Question</t>
  </si>
  <si>
    <t>What is your gender?</t>
  </si>
  <si>
    <t>What is your marital status?</t>
  </si>
  <si>
    <t>Are you the head of household? (ONLY IF ANSWERED "NO")</t>
  </si>
  <si>
    <t>A Note of Warning  - Dynamic Defaults</t>
  </si>
  <si>
    <t>When modifying the form, make sure to update the form ID and version in the "form_title and "form_id" fields of the "settings" tab. Don't leave any spaces or use special characters here, as this might make the form fail to load in Kobo.</t>
  </si>
  <si>
    <t>In the “choices” tab, a lot of the lists will need to be adapted, such as the camp names or different options to a question that will need to be adapted to the local context (i.e. the type of currency, the type of toilets etc.). Check the "XLS_Overview" tab to know more on what each column is useful for.
 </t>
  </si>
  <si>
    <t>You can modify the text in blue, delete a line or add a new line for new options if need be. Just make sure you fill the different columns for these new lines in accordance with the existing lines (i.e. copy the list name from above, keep the same pattern of "name" etc). Do not reuse an existing ID for a new value created (even if past ID was deleted), to render future comparisons possible with other contexts of needs be.</t>
  </si>
  <si>
    <t xml:space="preserve">     Cannot be filled in all cases, for technical reasons (i.e. GPS points, where a problem with the phone can always occur…).</t>
  </si>
  <si>
    <t xml:space="preserve">As a good practice for every new version, please change the version number. This is also recommended for draft versions, since it is difficult to keep track. You can modify as much as you want the “form_title" to contain country/operation or location as well as the year and “form_id” by replacing GLO with the initials of your country/operation- just make sure for the latter that you have no spaces or special characters in this ID.
</t>
  </si>
  <si>
    <r>
      <t xml:space="preserve">This form uses </t>
    </r>
    <r>
      <rPr>
        <b/>
        <sz val="10"/>
        <color theme="1"/>
        <rFont val="Arial"/>
        <family val="2"/>
      </rPr>
      <t>dynamic defaults</t>
    </r>
    <r>
      <rPr>
        <sz val="10"/>
        <color theme="1"/>
        <rFont val="Arial"/>
        <family val="2"/>
      </rPr>
      <t xml:space="preserve"> to automatically complete certain responses with the answers of previous  questions. While this feature allows enumerators to complete their form faster and reduces the chance of making errors,  it is important to understand how your device handles the defaults to avoid mistakes. </t>
    </r>
  </si>
  <si>
    <t>The answers of the following questions are used as defaults in the first and second iteration of the household roster:</t>
  </si>
  <si>
    <r>
      <t xml:space="preserve">What is the name of the head of household? 
</t>
    </r>
    <r>
      <rPr>
        <i/>
        <sz val="8"/>
        <color rgb="FFFF0000"/>
        <rFont val="Helvetica"/>
        <family val="2"/>
      </rPr>
      <t>If respondent is not the head the household</t>
    </r>
  </si>
  <si>
    <t>covid_vaccDose</t>
  </si>
  <si>
    <t xml:space="preserve">select_one vacc_dose </t>
  </si>
  <si>
    <t>vacc_dose</t>
  </si>
  <si>
    <t>One dose</t>
  </si>
  <si>
    <t>Two doses</t>
  </si>
  <si>
    <t>one_dose</t>
  </si>
  <si>
    <t>two_dose</t>
  </si>
  <si>
    <t>covidDoseNumber</t>
  </si>
  <si>
    <t>vacc_doseQty</t>
  </si>
  <si>
    <t>has_appointment</t>
  </si>
  <si>
    <t>had_covid</t>
  </si>
  <si>
    <t>Has an appointment in the future</t>
  </si>
  <si>
    <t>What can you do to protect you and your household from COVID-19?</t>
  </si>
  <si>
    <t>Where would you seek care if you thought you or a member of your household may have COVID-19?</t>
  </si>
  <si>
    <t>Do you know if COVID-19 care is free of charge?</t>
  </si>
  <si>
    <t>Has there been any change in your ability to get regular health care services that you need for you or your household since COVID-19 started?</t>
  </si>
  <si>
    <t>Scared of getting COVID-19 at facility</t>
  </si>
  <si>
    <t>select_one covidVacWhere</t>
  </si>
  <si>
    <t>Some wording might also need to be changed for certain questions to make them more explicit (i.e. all the questions with variables in red) and to keep to the existing values when possible (so as to stay in line with the "names" associated to these values). The "hint" column can be very useful to use to explain definitions or local aspects that you would like to point out beyond the actual option lists.
If there is a new element you would like to add to a list of possible answers, prefer the creation of a new label and new "name" rather than modifying an existing one to avoid confusions in the long run. Please colour in blue any cell you have modified, so that anyone reusing the same survey may see what is different from the standard Global HAUS survey, and anything you add in green.</t>
  </si>
  <si>
    <t xml:space="preserve">Where did the delivery of the child take place? </t>
  </si>
  <si>
    <t>Did ${namemem} and the new-born receive any postpartum/postnatal care after delivery? By postpartum/postnatal care, I mean did anyone ask questions about ${namemem} and the new-born health or examine ${namemem} and the new-born?</t>
  </si>
  <si>
    <t>divorce_separated</t>
  </si>
  <si>
    <t>${covidVaccHeard} = 'yes' and ${hh_members} &gt; 0</t>
  </si>
  <si>
    <t>edumem</t>
  </si>
  <si>
    <t>covid_note</t>
  </si>
  <si>
    <t>indexed-repeat(${namemem}, ${hh_member}, position(..))</t>
  </si>
  <si>
    <t>indexed-repeat(${agemem}, ${hh_member}, position(..))</t>
  </si>
  <si>
    <t>indexed-repeat(${sexmem}, ${hh_member}, position(..))</t>
  </si>
  <si>
    <t>current_country_origin</t>
  </si>
  <si>
    <t>current_country_originOther</t>
  </si>
  <si>
    <t>covid_vacc_hh</t>
  </si>
  <si>
    <t>covid_vacc_hh_rep</t>
  </si>
  <si>
    <t>Household members eligible for vaccination</t>
  </si>
  <si>
    <t>c_name</t>
  </si>
  <si>
    <t>What is ${c_name}'s country of origin?</t>
  </si>
  <si>
    <t>How many doses of the COVID-19 vaccine has ${c_name} received so far?</t>
  </si>
  <si>
    <t xml:space="preserve">Did ${c_name} pay any fee for receiving the vaccine? (not including transport to the facility). </t>
  </si>
  <si>
    <t>Why ${c_name} did not receive a COVID-19 vaccine?</t>
  </si>
  <si>
    <t xml:space="preserve">Where did ${c_name} go to receive the COVID-19 vaccine? </t>
  </si>
  <si>
    <t>Does ${c_name} personally has any concerns or worries about they or any of their household members receiving a COVID-19 vaccine?</t>
  </si>
  <si>
    <t>What is ${c_name}'s main concern about the COVID-19 vaccine?</t>
  </si>
  <si>
    <t>c_age</t>
  </si>
  <si>
    <t>${c_age} &gt; 17</t>
  </si>
  <si>
    <t>c_sex</t>
  </si>
  <si>
    <t>c_id</t>
  </si>
  <si>
    <t>HOUSEHOLD MEMBER NBR. ${c_id}: ${c_name} - ${c_age} years old - ${c_sex}</t>
  </si>
  <si>
    <t>${c_age} &lt; 18 and position(..) &lt; ${hh_members}</t>
  </si>
  <si>
    <t>covid_vacc_nonEligible2</t>
  </si>
  <si>
    <t>covid_vacc_nonEligible1</t>
  </si>
  <si>
    <t>${c_name} - ${c_age} years old - Non eligible for vaccination. Please continue with the next household member.</t>
  </si>
  <si>
    <t>${c_name} - ${c_age} years old - Non eligible for vaccination. Please continue to the next section.</t>
  </si>
  <si>
    <t>${c_age} &lt; 18 and position(..) = ${hh_members}</t>
  </si>
  <si>
    <t>Please swipe left to move to next page and close the form.</t>
  </si>
  <si>
    <t>If a vaccine against COVID-19 was available, would you be willing to let the members of your household get it?</t>
  </si>
  <si>
    <t>c_repeat_end</t>
  </si>
  <si>
    <t>position(..) = ${hh_members}</t>
  </si>
  <si>
    <t>Child Immunizations - Children between 12 and 59 months old</t>
  </si>
  <si>
    <t>((int(${today}) - int(.)) * 0.0027379093 + 0.0007 &gt;= ${agemem}) and ((int(${today}) - int(.)) * 0.0027379093  &lt; ${agemem} + 1)</t>
  </si>
  <si>
    <t>${MONTHS} + 0.08 &gt;= 12 and ${MONTHS} &lt; 60</t>
  </si>
  <si>
    <t>Access to Antenatal Care &amp; Reproductive Health
Explain that you will know ask questions about access to ANC. An ANC visit is where a pregnant woman receives healthcare that may include a physical exam, an ultrasound, a lab test for blood and urine, a blood pressure check, a pill supplement prescription, a vaccine or/and a life style health education.</t>
  </si>
  <si>
    <t>[ACKNOWLEDGE]</t>
  </si>
  <si>
    <t>Survey country</t>
  </si>
  <si>
    <t>[CALCULATION]</t>
  </si>
  <si>
    <t>Survey date</t>
  </si>
  <si>
    <r>
      <t>What is your name?</t>
    </r>
    <r>
      <rPr>
        <i/>
        <sz val="12"/>
        <color rgb="FFC00000"/>
        <rFont val="Helvetica"/>
        <family val="2"/>
      </rPr>
      <t xml:space="preserve">
Only write the first name.</t>
    </r>
  </si>
  <si>
    <t>Survey of household members (household members roster)</t>
  </si>
  <si>
    <r>
      <t xml:space="preserve">What is the marital status of ${namemem}?
</t>
    </r>
    <r>
      <rPr>
        <i/>
        <sz val="12"/>
        <color rgb="FFC00000"/>
        <rFont val="Helvetica"/>
        <family val="2"/>
      </rPr>
      <t>If HH member &gt; 17 years old</t>
    </r>
  </si>
  <si>
    <t>Child Immunizations - Children between 12 and 59 months</t>
  </si>
  <si>
    <r>
      <t xml:space="preserve">Gender (copied from </t>
    </r>
    <r>
      <rPr>
        <sz val="12"/>
        <color rgb="FFC00000"/>
        <rFont val="Courier"/>
        <family val="1"/>
      </rPr>
      <t>${sexmem}</t>
    </r>
    <r>
      <rPr>
        <sz val="12"/>
        <color rgb="FFC00000"/>
        <rFont val="Helvetica"/>
        <family val="2"/>
      </rPr>
      <t>)</t>
    </r>
  </si>
  <si>
    <r>
      <t xml:space="preserve">Has there been any change in your ability to get regular health care services that you need for you or your household since COVID-19 started?
</t>
    </r>
    <r>
      <rPr>
        <i/>
        <sz val="12"/>
        <color rgb="FFC00000"/>
        <rFont val="Helvetica"/>
        <family val="2"/>
      </rPr>
      <t>If the respondent never heard of COVID, ask the question in terms of dates (in the last year).</t>
    </r>
  </si>
  <si>
    <t>If a vaccine against COVID-19 was available, would you be willing to let your household member(s) get it?</t>
  </si>
  <si>
    <t>Roster position</t>
  </si>
  <si>
    <t>Has ${c_name} ever received any vaccinations against COVID-19?</t>
  </si>
  <si>
    <t>How many doses does the vaccine ${c_name} received requires?</t>
  </si>
  <si>
    <t>Information on COVID vaccination status has been collected for all adults in the household. Please continue to the next section</t>
  </si>
  <si>
    <t>If yes, which difficulties did you encounter obtaining the polio vaccine for ${namemem}?</t>
  </si>
  <si>
    <t>What is the highest class/grade ${namemem} completed at that level?</t>
  </si>
  <si>
    <t>How much of the ${health_spend} went to __hospitalization fees__?</t>
  </si>
  <si>
    <t>The following questions need to be completed for each household member who is above the minimum age of covid-19 vaccination, starting with the respondent.</t>
  </si>
  <si>
    <t>Household Members COVID-19 Vaccination Roster</t>
  </si>
  <si>
    <t>Public hospital / facility</t>
  </si>
  <si>
    <t>three_dose</t>
  </si>
  <si>
    <t>Three doses / Booster</t>
  </si>
  <si>
    <t>admin1</t>
  </si>
  <si>
    <t>select_one admin1</t>
  </si>
  <si>
    <t>United admin1s dollar</t>
  </si>
  <si>
    <t>admin2</t>
  </si>
  <si>
    <t>select_one admin2</t>
  </si>
  <si>
    <t>surveydistricts= ${admin1} or surveydistricts='88'</t>
  </si>
  <si>
    <r>
      <t xml:space="preserve">What is the birth date of ${namemem}?
</t>
    </r>
    <r>
      <rPr>
        <i/>
        <sz val="12"/>
        <color rgb="FFC00000"/>
        <rFont val="Helvetica"/>
        <family val="2"/>
      </rPr>
      <t>If HH member &lt;5 years old</t>
    </r>
  </si>
  <si>
    <t>Household Members COVID-19 Vaccination Roster (Household members 18 years or older)</t>
  </si>
  <si>
    <t>admin2Other</t>
  </si>
  <si>
    <t>Had COVID-19 in the past</t>
  </si>
  <si>
    <t>This HAUS+ Global XLS form has a 3 colour scheme to indicate which questions and choices are mandatory, optional or need to be adapted to the context where the suvey will be done.</t>
  </si>
  <si>
    <t>OPTIONAL</t>
  </si>
  <si>
    <t>MANDATORY</t>
  </si>
  <si>
    <t>TO ADAPT</t>
  </si>
  <si>
    <t>Please folow the explanations below to understand what modifications can be made and how to make them. Note that a syntax errors can cause data quality issues be detrimental to your survey!</t>
  </si>
  <si>
    <t>Note that you may adapt question labels if you find they are not sufficiently explicit in a given context. In such casces, please ensure the general sens of the questions is preserved. If you do need to change the sens of a question, please add a new one that better refelcts the changes you need to make. See section II.4 below on how to add new questions.</t>
  </si>
  <si>
    <t>Questions can be added by the partner depending on his need. To facilitate analysis we recommend following the patterns set up for other questions (i.e. name of question, name of choices etc). Keep track of additions by writing them in BLUE - This will be particulairly helpful in the eventuality remote support and debugging is needed.
Read the "XLS overview" tab thoroughly, and, most of all, test your form after every new question added if you have little experience in XLS forms, to make it easier to correct any mistakes.</t>
  </si>
  <si>
    <t>Editing the answers of any of questions above after completing the household roster won't update the answers of the household roster. E.g.: If after completing the form you want to correct the age of the respondent, enumerators will have to update answers in both the Demographics section of the form as well as in the household roster.</t>
  </si>
  <si>
    <t>What is the level of formal education ${c_name} has?</t>
  </si>
  <si>
    <t>${country_origin}</t>
  </si>
  <si>
    <t>${country_originOther}</t>
  </si>
  <si>
    <t>once(if(${c_id}=1, ${country_origin},if((${c_id}=2 and ${head}='no'), ${head_country_origin},${country_origin})))</t>
  </si>
  <si>
    <t>once(if(${c_id}=1, ${country_originOther},if((${c_id}=2 and ${head}='no'), ${head_country_originOther},${country_originOther})))</t>
  </si>
  <si>
    <t>once(if(${c_id}=1, ${edu},if((${c_id}=2 and ${head}='no'), ${head_edu},'')))</t>
  </si>
  <si>
    <r>
      <t xml:space="preserve">Name </t>
    </r>
    <r>
      <rPr>
        <i/>
        <sz val="12"/>
        <color rgb="FFC00000"/>
        <rFont val="Arial"/>
        <family val="2"/>
      </rPr>
      <t>(copied from ${nameme})</t>
    </r>
  </si>
  <si>
    <r>
      <t xml:space="preserve">Age </t>
    </r>
    <r>
      <rPr>
        <i/>
        <sz val="12"/>
        <color rgb="FFC00000"/>
        <rFont val="Arial"/>
        <family val="2"/>
      </rPr>
      <t>(copied from ${agemem})</t>
    </r>
  </si>
  <si>
    <r>
      <t xml:space="preserve">Sex </t>
    </r>
    <r>
      <rPr>
        <i/>
        <sz val="12"/>
        <color rgb="FFC00000"/>
        <rFont val="Arial"/>
        <family val="2"/>
      </rPr>
      <t>(copied form ${sexmem})</t>
    </r>
  </si>
  <si>
    <t>The date of birth doesn't match the age you entered in the previous question. 
AGE SUBMITTED: ${agemem} yrs. / 
AGE IN MONTHS AS PER B-DATE: ${MONTHS} months - 
Please check!</t>
  </si>
  <si>
    <r>
      <t>Education -</t>
    </r>
    <r>
      <rPr>
        <b/>
        <i/>
        <sz val="12"/>
        <color theme="9" tint="0.39997558519241921"/>
        <rFont val="Helvetica"/>
        <family val="2"/>
      </rPr>
      <t>HH member between 3 and 18 years old</t>
    </r>
  </si>
  <si>
    <t xml:space="preserve">Variables in green are OPTIONAL. If you choose to include them in the survey, you can keep as they are or adapt the wording and options to your needs. </t>
  </si>
  <si>
    <t>Variables in red are standard HAUS questions and should not be changed. They are MANDATORY.</t>
  </si>
  <si>
    <t>Variables names in blue need be adapted to the local context. Note that some of the options in the "choices" tab need to be adapted too.</t>
  </si>
  <si>
    <t>Hospitalization During the Last Year</t>
  </si>
  <si>
    <t>COVID-19 Knowledge, Attitude and Practice</t>
  </si>
  <si>
    <t>Hospitalizations During the Last Year</t>
  </si>
  <si>
    <t>Health Care Expenditure Disaggregation</t>
  </si>
  <si>
    <t>knowledge_of_available_health_services</t>
  </si>
  <si>
    <t xml:space="preserve">Knowledge of available health services </t>
  </si>
  <si>
    <t>Now I will ask you questions about what you know about your entitlements to health care services.</t>
  </si>
  <si>
    <t>select_one yes_no_NA</t>
  </si>
  <si>
    <t>knowAccess</t>
  </si>
  <si>
    <t>Do you know that all UNHCR registered refugees who hold a (UNHCR/Govt/Other) card have subsidized access to public health services/ UNHCR network for primary health, inpatient and delivery?</t>
  </si>
  <si>
    <t>knowAccess_child</t>
  </si>
  <si>
    <t>Do you know that refugee children have free access to vaccination at the Ministry of Health facilities?</t>
  </si>
  <si>
    <t>knowAccess_help</t>
  </si>
  <si>
    <t>Are you aware that refugees who can’t afford government health services can be assisted through UNHCR supported facilities including clinics and affiliated hospitals?</t>
  </si>
  <si>
    <t>knowAccess_chron</t>
  </si>
  <si>
    <t xml:space="preserve">Do you know that all refugees can access chronic diseases care through UNHCR’s health partner clinics with small user contribution fees?
</t>
  </si>
  <si>
    <t>knowAccess_emergency</t>
  </si>
  <si>
    <t xml:space="preserve">Did you know that refugees can receive free life-saving hospital care during a medical emergency within the MOH and/or UNHCR referral network? </t>
  </si>
  <si>
    <t>knowAccess_pregnancy</t>
  </si>
  <si>
    <t>Do you know that pregnant women can get a financial assistance from UNHCR that covers the delivery cost at public facilities?</t>
  </si>
  <si>
    <t>knowAccess_id</t>
  </si>
  <si>
    <t>Do refugees in your country get issued any legal residency documents, either by UNHCR or the government?</t>
  </si>
  <si>
    <t>has_id</t>
  </si>
  <si>
    <t>Do you have a valid legal residency document?</t>
  </si>
  <si>
    <t>has_id_yes</t>
  </si>
  <si>
    <t>If yes, was the legal residency document issued in the state/city you currently live in?</t>
  </si>
  <si>
    <t>select_multiple no_id_why</t>
  </si>
  <si>
    <t>has_id_no_why</t>
  </si>
  <si>
    <t>What prevented you from getting the residency document?</t>
  </si>
  <si>
    <t>${has_id}='no'</t>
  </si>
  <si>
    <t>has_id_no_whyOther</t>
  </si>
  <si>
    <t>denied_hlth_services</t>
  </si>
  <si>
    <t>select_one healthService_denied</t>
  </si>
  <si>
    <t>If yes, who denied you access to health services?</t>
  </si>
  <si>
    <t>denied_hlth_servicesWho</t>
  </si>
  <si>
    <t>denied_hlth_servicesWhoOther</t>
  </si>
  <si>
    <t>tiredness</t>
  </si>
  <si>
    <t>loss_taste_smell</t>
  </si>
  <si>
    <t xml:space="preserve">headache </t>
  </si>
  <si>
    <t>aches_pains</t>
  </si>
  <si>
    <t>diarrhoea</t>
  </si>
  <si>
    <t>red_eyes</t>
  </si>
  <si>
    <t>loss_speech</t>
  </si>
  <si>
    <t>chest_pain</t>
  </si>
  <si>
    <t>rash_skin</t>
  </si>
  <si>
    <t>Tiredness</t>
  </si>
  <si>
    <t>Loss of taste or smell</t>
  </si>
  <si>
    <t>Headache</t>
  </si>
  <si>
    <t>Aches and pains</t>
  </si>
  <si>
    <t>Diarrhoea</t>
  </si>
  <si>
    <t>Red or irritated eyes</t>
  </si>
  <si>
    <t>Chest pain</t>
  </si>
  <si>
    <t>A rash of skin, or discolouration of fingers or toes</t>
  </si>
  <si>
    <t>pak</t>
  </si>
  <si>
    <t>Pakistan</t>
  </si>
  <si>
    <t>"pak"</t>
  </si>
  <si>
    <t>Urdu</t>
  </si>
  <si>
    <t>afghanistan</t>
  </si>
  <si>
    <t>Afghanistan</t>
  </si>
  <si>
    <t>Comments</t>
  </si>
  <si>
    <t>"Pakistani Rupee"</t>
  </si>
  <si>
    <t>1=2</t>
  </si>
  <si>
    <t>${head}='no' and 1=2</t>
  </si>
  <si>
    <t>Azad Jammu and Kashmir</t>
  </si>
  <si>
    <t>Gilgit-Baltistan</t>
  </si>
  <si>
    <t>Khyber Pakhtunkhwa</t>
  </si>
  <si>
    <t>Punjab</t>
  </si>
  <si>
    <t>Sindh</t>
  </si>
  <si>
    <t>Azad_Kashmir</t>
  </si>
  <si>
    <t>Gilgit_Baltistan</t>
  </si>
  <si>
    <t>Islamabad</t>
  </si>
  <si>
    <t>Khyber_Pakhtunkhwa</t>
  </si>
  <si>
    <t>Awaran</t>
  </si>
  <si>
    <t>Barkhan</t>
  </si>
  <si>
    <t>Chagai</t>
  </si>
  <si>
    <t>Dera Bugti</t>
  </si>
  <si>
    <t>Gwadar</t>
  </si>
  <si>
    <t>Harnai</t>
  </si>
  <si>
    <t>Jaffarabad</t>
  </si>
  <si>
    <t>Jhal Magsi</t>
  </si>
  <si>
    <t>Kachhi</t>
  </si>
  <si>
    <t>Kalat</t>
  </si>
  <si>
    <t>Kech</t>
  </si>
  <si>
    <t>Kharan</t>
  </si>
  <si>
    <t>Khuzdar</t>
  </si>
  <si>
    <t>Killa Abdullah</t>
  </si>
  <si>
    <t>Killa Saifullah</t>
  </si>
  <si>
    <t>Kohlu</t>
  </si>
  <si>
    <t>Las Bela</t>
  </si>
  <si>
    <t>Lehri</t>
  </si>
  <si>
    <t>Loralai</t>
  </si>
  <si>
    <t>Mastung</t>
  </si>
  <si>
    <t>Musakhel</t>
  </si>
  <si>
    <t>Nasirabad</t>
  </si>
  <si>
    <t>Nushki</t>
  </si>
  <si>
    <t>Panjgur</t>
  </si>
  <si>
    <t>Pishin</t>
  </si>
  <si>
    <t>Quetta</t>
  </si>
  <si>
    <t>Sheerani</t>
  </si>
  <si>
    <t>Sibi</t>
  </si>
  <si>
    <t>Sohbatpur</t>
  </si>
  <si>
    <t>Washuk</t>
  </si>
  <si>
    <t>Zhob</t>
  </si>
  <si>
    <t>Ziarat</t>
  </si>
  <si>
    <t>Federal Capital Territory</t>
  </si>
  <si>
    <t>Abbottabad</t>
  </si>
  <si>
    <t>Bajaur</t>
  </si>
  <si>
    <t>Bannu</t>
  </si>
  <si>
    <t>Batagram</t>
  </si>
  <si>
    <t>Buner</t>
  </si>
  <si>
    <t>Charsadda</t>
  </si>
  <si>
    <t>Chitral</t>
  </si>
  <si>
    <t>Dera Ismail Khan</t>
  </si>
  <si>
    <t>FR Bannu</t>
  </si>
  <si>
    <t>FR Dera Ismail Khan</t>
  </si>
  <si>
    <t>FR Kohat</t>
  </si>
  <si>
    <t>FR Lakki Marwat</t>
  </si>
  <si>
    <t>FR Peshawar</t>
  </si>
  <si>
    <t>FR Tank</t>
  </si>
  <si>
    <t>Hangu</t>
  </si>
  <si>
    <t>Haripur</t>
  </si>
  <si>
    <t>Khyber</t>
  </si>
  <si>
    <t>Kohat</t>
  </si>
  <si>
    <t>Kohistan</t>
  </si>
  <si>
    <t>Kurram</t>
  </si>
  <si>
    <t>Lakki Marwat</t>
  </si>
  <si>
    <t>Lower Dir</t>
  </si>
  <si>
    <t>Malakand PA</t>
  </si>
  <si>
    <t>Mansehra</t>
  </si>
  <si>
    <t>Mardan</t>
  </si>
  <si>
    <t>Mohmand</t>
  </si>
  <si>
    <t>North Waziristan</t>
  </si>
  <si>
    <t>Nowshera</t>
  </si>
  <si>
    <t>Orakzai</t>
  </si>
  <si>
    <t>Peshawar</t>
  </si>
  <si>
    <t>Shangla</t>
  </si>
  <si>
    <t>South Waziristan</t>
  </si>
  <si>
    <t>Swabi</t>
  </si>
  <si>
    <t>Swat</t>
  </si>
  <si>
    <t>Tank</t>
  </si>
  <si>
    <t>Tor Ghar</t>
  </si>
  <si>
    <t>Upper Dir</t>
  </si>
  <si>
    <t>Attock</t>
  </si>
  <si>
    <t>Bahawalnagar</t>
  </si>
  <si>
    <t>Bahawalpur</t>
  </si>
  <si>
    <t>Bhakkar</t>
  </si>
  <si>
    <t>Chakwal</t>
  </si>
  <si>
    <t>Chiniot</t>
  </si>
  <si>
    <t>Dera Ghazi Khan</t>
  </si>
  <si>
    <t>Faisalabad</t>
  </si>
  <si>
    <t>Gujranwala</t>
  </si>
  <si>
    <t>Gujrat</t>
  </si>
  <si>
    <t>Hafizabad</t>
  </si>
  <si>
    <t>Jhang</t>
  </si>
  <si>
    <t>Jhelum</t>
  </si>
  <si>
    <t>Kasur</t>
  </si>
  <si>
    <t>Khanewal</t>
  </si>
  <si>
    <t>Khushab</t>
  </si>
  <si>
    <t>Lahore</t>
  </si>
  <si>
    <t>Layyah</t>
  </si>
  <si>
    <t>Lodhran</t>
  </si>
  <si>
    <t>Mandi Bahauddin</t>
  </si>
  <si>
    <t>Mianwali</t>
  </si>
  <si>
    <t>Multan</t>
  </si>
  <si>
    <t>Muzaffargarh</t>
  </si>
  <si>
    <t>Nankana Sahib</t>
  </si>
  <si>
    <t>Narowal</t>
  </si>
  <si>
    <t>Okara</t>
  </si>
  <si>
    <t>Pakpattan</t>
  </si>
  <si>
    <t>Rahim Yar Khan</t>
  </si>
  <si>
    <t>Rajanpur</t>
  </si>
  <si>
    <t>Rawalpindi</t>
  </si>
  <si>
    <t>Sahiwal</t>
  </si>
  <si>
    <t>Sargodha</t>
  </si>
  <si>
    <t>Sheikhupura</t>
  </si>
  <si>
    <t>Sialkot</t>
  </si>
  <si>
    <t>Toba Tek Singh</t>
  </si>
  <si>
    <t>Vehari</t>
  </si>
  <si>
    <t>Badin</t>
  </si>
  <si>
    <t>Dadu</t>
  </si>
  <si>
    <t>Ghotki</t>
  </si>
  <si>
    <t>Hyderabad</t>
  </si>
  <si>
    <t>Jacobabad</t>
  </si>
  <si>
    <t>Jamshoro</t>
  </si>
  <si>
    <t>Karachi City</t>
  </si>
  <si>
    <t>Kashmore</t>
  </si>
  <si>
    <t>Khairpur</t>
  </si>
  <si>
    <t>Larkana</t>
  </si>
  <si>
    <t>Matiari</t>
  </si>
  <si>
    <t>Mirpur Khas</t>
  </si>
  <si>
    <t>Naushahro Feroze</t>
  </si>
  <si>
    <t>Qambar Shahdadkot</t>
  </si>
  <si>
    <t>Sanghar</t>
  </si>
  <si>
    <t>Shaheed Benazirabad</t>
  </si>
  <si>
    <t>Shikarpur</t>
  </si>
  <si>
    <t>Sujawal</t>
  </si>
  <si>
    <t>Sukkur</t>
  </si>
  <si>
    <t>Tando Allah Yar</t>
  </si>
  <si>
    <t>Tando Muhammad Khan</t>
  </si>
  <si>
    <t>Tharparkar</t>
  </si>
  <si>
    <t>Thatta</t>
  </si>
  <si>
    <t>Umerkot</t>
  </si>
  <si>
    <t>${agemem}&lt;'5' and 1=2</t>
  </si>
  <si>
    <t>Free health care</t>
  </si>
  <si>
    <t>free_health_care</t>
  </si>
  <si>
    <t>${covid_know}='yes' and 1=2</t>
  </si>
  <si>
    <t xml:space="preserve">${covid_know}='yes' and 1=2 </t>
  </si>
  <si>
    <t>${covid_care_free}='no' and 1=2</t>
  </si>
  <si>
    <t>${covid_changes}='yes' and 1=2</t>
  </si>
  <si>
    <t>selected(${covid_changes_which},'88') and 1=2</t>
  </si>
  <si>
    <t>selected(${covid_changes_why},'88') and 1=2</t>
  </si>
  <si>
    <t>${covidVaccHeard} = 'yes' and 1=2</t>
  </si>
  <si>
    <t>${covidVaccWorry} = 'yes' and 1=2</t>
  </si>
  <si>
    <t>selected(${covidVaccWorryWhich}, '88') and 1=2</t>
  </si>
  <si>
    <t>${has_id}='yes' and 1=2</t>
  </si>
  <si>
    <t>If respondent is hesitant to answer, explain that you know that this problem is currently  faced by many  refugees, and that's why you are asking</t>
  </si>
  <si>
    <t>Changed wording, from "Were you, or any member of your family, denied any health services due to expired residency documents?" [AG]</t>
  </si>
  <si>
    <t>REMOVED [AG]</t>
  </si>
  <si>
    <t>REMOVED - CONSIDER ADDING TO ANOTHER MODULE [AG]</t>
  </si>
  <si>
    <t>ADDED [AG]</t>
  </si>
  <si>
    <t>CORRECTED [AG]</t>
  </si>
  <si>
    <t>${consent}='yes' and ${hh}='yes' and 1=2</t>
  </si>
  <si>
    <t xml:space="preserve">${consent}='yes' and ${hh}='yes' and 1=2 </t>
  </si>
  <si>
    <t xml:space="preserve">Based on HAUS+ v1.22 GLOBAL - 24 MAY 2022 </t>
  </si>
  <si>
    <t>Complete the health care expenses below. Note that the total amount of the 4 fields below has to add up to ${health_spend}.</t>
  </si>
  <si>
    <t>select_multiple health_providers_covid</t>
  </si>
  <si>
    <t>health_providers_covid</t>
  </si>
  <si>
    <t>${current_country_origin} = '88' and 1=2</t>
  </si>
  <si>
    <r>
      <t xml:space="preserve">Hello, my name is {your name} and I am calling on behalf of  UNHCR.
UNHCR is conducting a survey among refugees. The purpose of the survey is to learn more about the experience of using health care services for refugees in </t>
    </r>
    <r>
      <rPr>
        <sz val="12"/>
        <color theme="4"/>
        <rFont val="Arial"/>
        <family val="2"/>
      </rPr>
      <t>Pakistan</t>
    </r>
    <r>
      <rPr>
        <sz val="12"/>
        <color theme="9" tint="-0.249977111117893"/>
        <rFont val="Arial"/>
        <family val="2"/>
      </rPr>
      <t>. Your household has been randomly selected and we wish to interview the head of the household. May we proceed?</t>
    </r>
  </si>
  <si>
    <t xml:space="preserve">In which province do you live? (1st level administrative division) </t>
  </si>
  <si>
    <t>In which department/district/municipality do you live? (2nd level administrative division)</t>
  </si>
  <si>
    <t>Loss of speech or mobility, or confusion</t>
  </si>
  <si>
    <t>Borehole or tube well</t>
  </si>
  <si>
    <t>Yes TSP.</t>
  </si>
  <si>
    <t>Yes TFL (OTP/SC)</t>
  </si>
  <si>
    <t>Baluchistan</t>
  </si>
  <si>
    <r>
      <t xml:space="preserve">You are invited to take part in the survey. We expect to interview about </t>
    </r>
    <r>
      <rPr>
        <sz val="12"/>
        <color theme="4"/>
        <rFont val="Arial"/>
        <family val="2"/>
      </rPr>
      <t>1500</t>
    </r>
    <r>
      <rPr>
        <sz val="12"/>
        <color theme="9" tint="-0.249977111117893"/>
        <rFont val="Arial"/>
        <family val="2"/>
      </rPr>
      <t xml:space="preserve"> households who are registered with UNHCR. You are one of the households selected randomly. We are asking you to be part of the interview. If you agree to do so, we will interview you over the phone. This interview will take between 20  and 40 minutes.
The interview will not cost you anything financially.
From this and other interviews, we may gain a better understanding of the challenges that refugees living outside the camps face when seeking health care in </t>
    </r>
    <r>
      <rPr>
        <sz val="12"/>
        <color theme="4"/>
        <rFont val="Arial"/>
        <family val="2"/>
      </rPr>
      <t>Pakistan</t>
    </r>
    <r>
      <rPr>
        <sz val="12"/>
        <color theme="9" tint="-0.249977111117893"/>
        <rFont val="Arial"/>
        <family val="2"/>
      </rPr>
      <t>.
The findings from these interviews may provide us with important information. The information we obtain will be used to assist refugees in receiving the health care services they need.
Please be assured that we will not record your name in this questionnaire and any details related to your privacy will be kept confidential.
It will not affect any of your rights as a refugee or the services you receive from UNHCR. You are free to choose whether you want to take part in this survey and you can change your mind and stop at any time without penalty. 
This decision will not adversely affect your relationship with UNHCR. It will not affect any benefits you may receive. It’s your choice.
If you have any questions about this survey please feel free to ask me.</t>
    </r>
  </si>
  <si>
    <r>
      <t>Hello, my name is (</t>
    </r>
    <r>
      <rPr>
        <sz val="12"/>
        <color theme="8" tint="-0.249977111117893"/>
        <rFont val="Arial"/>
        <family val="2"/>
      </rPr>
      <t>XXXXXXXX</t>
    </r>
    <r>
      <rPr>
        <sz val="12"/>
        <color theme="9" tint="-0.249977111117893"/>
        <rFont val="Arial"/>
        <family val="2"/>
      </rPr>
      <t xml:space="preserve">)  and I am calling on behalf of  UNHCR.
UNHCR is conducting a survey among refugees. The purpose of the survey is to learn more about the experience of using health care services for refugees in </t>
    </r>
    <r>
      <rPr>
        <sz val="12"/>
        <color theme="8" tint="-0.249977111117893"/>
        <rFont val="Arial"/>
        <family val="2"/>
      </rPr>
      <t>Pakistan</t>
    </r>
    <r>
      <rPr>
        <sz val="12"/>
        <color theme="9" tint="-0.249977111117893"/>
        <rFont val="Arial"/>
        <family val="2"/>
      </rPr>
      <t>. Your household has been randomly selected and we wish to interview the head of household. May we proceed?</t>
    </r>
  </si>
  <si>
    <r>
      <t xml:space="preserve">You are invited to take part in the survey. We expect to interview about </t>
    </r>
    <r>
      <rPr>
        <sz val="12"/>
        <color theme="8" tint="-0.249977111117893"/>
        <rFont val="Arial"/>
        <family val="2"/>
      </rPr>
      <t>1500</t>
    </r>
    <r>
      <rPr>
        <sz val="12"/>
        <color theme="9" tint="-0.249977111117893"/>
        <rFont val="Arial"/>
        <family val="2"/>
      </rPr>
      <t xml:space="preserve"> households who are registered with UNHCR. You are one of the households selected randomly. We are asking you to be part of the interview. If you agree to do so, we will interview you over the phone. This interview will take between 45 minutes and an hour.
The interview will not cost you anything financially.
From this and other interviews, we may gain a better understanding of the challenges that refugees living outside the camps face when seeking health care in </t>
    </r>
    <r>
      <rPr>
        <sz val="12"/>
        <color theme="8" tint="-0.249977111117893"/>
        <rFont val="Arial"/>
        <family val="2"/>
      </rPr>
      <t>Pakistan</t>
    </r>
    <r>
      <rPr>
        <sz val="12"/>
        <color theme="9" tint="-0.249977111117893"/>
        <rFont val="Arial"/>
        <family val="2"/>
      </rPr>
      <t>.
The findings from these interviews may provide us with important information. The information we obtain will be used to assist refugees in receiving the health care services they need.
Please be assured that we will not record your name in this questionnaire and any details related to your privacy will be kept confidential.
It will not affect any of your rights as a refugee or the services you receive from UNHCR. You are free to choose whether you want to take part in this survey and you can change your mind and stop at any time without penalty. 
This decision will not adversely affect your relationship with UNHCR. It will not affect any benefits you may receive. It’s your choice.
If you have any questions about this survey please feel free to ask me.</t>
    </r>
  </si>
  <si>
    <t>Are you from Afghanistan?</t>
  </si>
  <si>
    <t>countryOther</t>
  </si>
  <si>
    <t>Dari</t>
  </si>
  <si>
    <t>Corrected [AG]</t>
  </si>
  <si>
    <t>Can you read in any language?</t>
  </si>
  <si>
    <t>read</t>
  </si>
  <si>
    <t>Can you write in any language?</t>
  </si>
  <si>
    <t>write</t>
  </si>
  <si>
    <t>In which languages can you read and write?</t>
  </si>
  <si>
    <t>read_write</t>
  </si>
  <si>
    <t>read_writeOther</t>
  </si>
  <si>
    <t>head_countryOther</t>
  </si>
  <si>
    <t>head_Afghanistan</t>
  </si>
  <si>
    <t>Is the head of household from Afghanistan?</t>
  </si>
  <si>
    <t>What is the head of household country of origin? (if not Afghanistan)</t>
  </si>
  <si>
    <t>Can the head of household read in any language?</t>
  </si>
  <si>
    <t>Can the head of household write in any language?</t>
  </si>
  <si>
    <t>In which languages can the head of household read and write?</t>
  </si>
  <si>
    <t>head_read</t>
  </si>
  <si>
    <t>head_write</t>
  </si>
  <si>
    <t>head_read_write</t>
  </si>
  <si>
    <t>head_read_writeOther</t>
  </si>
  <si>
    <t>selected(${head_read_write}, '88')</t>
  </si>
  <si>
    <t>selected(${read_write}, '88')</t>
  </si>
  <si>
    <t>${admin2} = '88' and 1=2</t>
  </si>
  <si>
    <t>Did the first member of the household arrive before 2020?</t>
  </si>
  <si>
    <t>arrive_2020</t>
  </si>
  <si>
    <t>Child Immunizations - Children between 12 and 59 months old
Please ask to speak with the child's mother</t>
  </si>
  <si>
    <t>${school_attended}='yes' and 1=2</t>
  </si>
  <si>
    <t>Relevany changed to up to 49 years old</t>
  </si>
  <si>
    <t>${sexmem}='female' and (${agemem} &gt;=15 and ${agemem} &lt; 50)</t>
  </si>
  <si>
    <t>selected(${resdfcanc}, 'due_to_covid') and 1=2</t>
  </si>
  <si>
    <t>(selected(${delvrdWhere}, 'home_WITH_skilled_attendant') or selected(${delvrdWhere}, 'home_NO_skilled_attendant')) and 1=2</t>
  </si>
  <si>
    <t>1 - Primary</t>
  </si>
  <si>
    <t>2 - Middle</t>
  </si>
  <si>
    <t xml:space="preserve">4 - Vocational training </t>
  </si>
  <si>
    <t>5 - Tertiary</t>
  </si>
  <si>
    <t>1_primary</t>
  </si>
  <si>
    <t>2_middle</t>
  </si>
  <si>
    <t>3 - Secondary</t>
  </si>
  <si>
    <t>4 - Technical and vocational education and training (TVET)</t>
  </si>
  <si>
    <t>4_tvet</t>
  </si>
  <si>
    <t>5_tertiary</t>
  </si>
  <si>
    <t>self</t>
  </si>
  <si>
    <t>Wage-employed</t>
  </si>
  <si>
    <t>head_selfWage</t>
  </si>
  <si>
    <t>head_skill</t>
  </si>
  <si>
    <t>Skilled</t>
  </si>
  <si>
    <t>Unskilled</t>
  </si>
  <si>
    <t>unskilled</t>
  </si>
  <si>
    <t>skilled</t>
  </si>
  <si>
    <t>Is the head of household wage-employed or self-employed?</t>
  </si>
  <si>
    <t>select_one skilledUnskilled</t>
  </si>
  <si>
    <t>skilledUnskilled</t>
  </si>
  <si>
    <t>Skilled work</t>
  </si>
  <si>
    <t>Unskilled work</t>
  </si>
  <si>
    <t>Does the head of the household do a skilled or unskilled job?</t>
  </si>
  <si>
    <t>${head_work} = 'yes' and 1=2</t>
  </si>
  <si>
    <t>${head_country_origin} = '88' and 1=2</t>
  </si>
  <si>
    <t>head_skilled</t>
  </si>
  <si>
    <t>${work} = 'yes' and 1=2</t>
  </si>
  <si>
    <t>selfWage</t>
  </si>
  <si>
    <t>Are you wage-employed or self-employed?</t>
  </si>
  <si>
    <t>Do you do a skilled or unskilled job?</t>
  </si>
  <si>
    <t>${agemem} &gt;=4 and ${agemem} &lt; 18</t>
  </si>
  <si>
    <t>${delvrdPay}='yes' and 1=2</t>
  </si>
  <si>
    <t>${delvrdPay} = 'yes' and ${delvrdWhere} = 'public_hospital' and 1=2</t>
  </si>
  <si>
    <t>${delvrdWhere}='private_hospital' and 1=2</t>
  </si>
  <si>
    <t>${delvrdPrivateWhy}='88' and 1=2</t>
  </si>
  <si>
    <t>((selected(${delvrdWhere}, 'private_hospital') or selected(${delvrdWhere}, 'public_hospital'))) and 1=2</t>
  </si>
  <si>
    <t>Why the delivery took place at home?</t>
  </si>
  <si>
    <t>dlvrdHome</t>
  </si>
  <si>
    <t>Cost of delivering in clinic/hospital</t>
  </si>
  <si>
    <t>Family wanted the have the delivery at home</t>
  </si>
  <si>
    <t>Clinic/hospital is too far</t>
  </si>
  <si>
    <t>family_wanted</t>
  </si>
  <si>
    <t>dlvrdHomeOther</t>
  </si>
  <si>
    <t>select_multiple dlvrd_home</t>
  </si>
  <si>
    <t>dlvrd_home</t>
  </si>
  <si>
    <t>Was the child immediately breastfed after birth? (within 1 hour of birth)</t>
  </si>
  <si>
    <t>CORRECTED [ag]</t>
  </si>
  <si>
    <t>Was the child immediately breastfed after birth?</t>
  </si>
  <si>
    <t>Within an hour after birth</t>
  </si>
  <si>
    <t>${postdlvrdCare} = 'yes' and 1=2</t>
  </si>
  <si>
    <t>${postdlvrdCareWho} = '88' and 1=2</t>
  </si>
  <si>
    <t>${delvrdWhere} = 'home_WITH_skilled_attendant' or ${delvrdWhere} = 'home_NO_skilled_attendant'</t>
  </si>
  <si>
    <t>selected(${dlvrdHome}, '88')</t>
  </si>
  <si>
    <t>Are you currently using any contraception method?</t>
  </si>
  <si>
    <t>contraception</t>
  </si>
  <si>
    <t>Rather not answer</t>
  </si>
  <si>
    <t>no_answer</t>
  </si>
  <si>
    <t>select_one contraception</t>
  </si>
  <si>
    <t>selected(${dfcchronWhy}, 'due_to_covid') and 1=2</t>
  </si>
  <si>
    <t>Has ${namemem} ever received any assistance for their impairment?</t>
  </si>
  <si>
    <t>impairAssist</t>
  </si>
  <si>
    <t>Yes, medical assistance</t>
  </si>
  <si>
    <t>medical</t>
  </si>
  <si>
    <t>Yes, psychological assistance</t>
  </si>
  <si>
    <t>psychological</t>
  </si>
  <si>
    <t xml:space="preserve">Yes, rehabilitation </t>
  </si>
  <si>
    <t>Yes, assistive devices</t>
  </si>
  <si>
    <t>No, never received any assistance</t>
  </si>
  <si>
    <t>rehabilitation</t>
  </si>
  <si>
    <t>assistive_devices</t>
  </si>
  <si>
    <t>no_assitance</t>
  </si>
  <si>
    <t>select_multiple impTreatment</t>
  </si>
  <si>
    <t>impairTreatmentOther</t>
  </si>
  <si>
    <t>impairAssistOther</t>
  </si>
  <si>
    <t>${impair}='yes' and 1=2</t>
  </si>
  <si>
    <t>${treatimpair}='88' and 1=2</t>
  </si>
  <si>
    <t>${treatimpairOtherCtry}='88' and 1=2</t>
  </si>
  <si>
    <t>${impair}='yes' and ${treatimpair} != 'no_treatment' and 1=2</t>
  </si>
  <si>
    <t>${impair}='yes'  and ${treatimpair} != 'no_treatment' and 1=2</t>
  </si>
  <si>
    <t>${healhCare_need}='yes' and 1=2</t>
  </si>
  <si>
    <t>selected(${healthCare_1st_place_no}, 'due_to_covid') and 1=2</t>
  </si>
  <si>
    <t>Lack of identity documents</t>
  </si>
  <si>
    <t>no_id</t>
  </si>
  <si>
    <t>ADDED</t>
  </si>
  <si>
    <t>(${healthCare_1st_place_pay}='yes' and ${healthCare_1st_place_cost}&gt;0) and 1=2</t>
  </si>
  <si>
    <t>${healthCare_1st_place_satisfied}='yes' and 1=2</t>
  </si>
  <si>
    <t>${healthCare_1st_place_satisfied}='no' and 1=2</t>
  </si>
  <si>
    <t>Didn't have identification documents</t>
  </si>
  <si>
    <t>Couldn't find the service</t>
  </si>
  <si>
    <t>cant_find_service</t>
  </si>
  <si>
    <t>selected(${healthCare_referral_NOTaccepted_why}, 'due_to_covid') and 1=2</t>
  </si>
  <si>
    <t>selected(${healthCare_referral_NOTaccepted_why}, '88') and 1=2</t>
  </si>
  <si>
    <t>${healthCare_referral_paid}='yes' and 1=2</t>
  </si>
  <si>
    <t>${healthCare_referral_satisfied}='yes' and 1=2</t>
  </si>
  <si>
    <t>${healthCare_referral_satisfied}='no' and 1=2</t>
  </si>
  <si>
    <t>REMOVED</t>
  </si>
  <si>
    <t>CHANGED QUESTION TYPE TO INTEGER</t>
  </si>
  <si>
    <t>selected(${covid_symptoms}, '88') and 1=2</t>
  </si>
  <si>
    <t>${covidVaccGot} = 'yes' and 1=2</t>
  </si>
  <si>
    <t>Do you know that all UNHCR registered refugees who hold a (UNHCR/Govt/Other) card have access to public health services/ UNHCR network for primary health, inpatient and delivery?</t>
  </si>
  <si>
    <t>Changed wording, removed "subsidized"</t>
  </si>
  <si>
    <t>Mortality</t>
  </si>
  <si>
    <t>hh_died</t>
  </si>
  <si>
    <t>What is the total number of people that passed away?</t>
  </si>
  <si>
    <t>hh_died_nbr</t>
  </si>
  <si>
    <t>named_sex</t>
  </si>
  <si>
    <t>named_age</t>
  </si>
  <si>
    <t>named_pregnant</t>
  </si>
  <si>
    <t>Has any household member died since the start of the Holy Month of Ramadan? (April 2, 2022)</t>
  </si>
  <si>
    <t>mortality</t>
  </si>
  <si>
    <t>Since April 2, 2022</t>
  </si>
  <si>
    <t xml:space="preserve">Has any household member died since the start of the Holy Month of Ramadan? </t>
  </si>
  <si>
    <t>mortality_roster</t>
  </si>
  <si>
    <t>${hh_died_nbr}</t>
  </si>
  <si>
    <t>Household members that have passed away</t>
  </si>
  <si>
    <t>${hh_died} = 'yes'</t>
  </si>
  <si>
    <t>mortality_U5</t>
  </si>
  <si>
    <t>U5yesNo</t>
  </si>
  <si>
    <t>mortality_pregnant</t>
  </si>
  <si>
    <t>impTreatment</t>
  </si>
  <si>
    <t>selected(${impairAssist}, '88')</t>
  </si>
  <si>
    <t>${impair}='yes'  and ${impairAssist} = 'no_assitance'</t>
  </si>
  <si>
    <t>selected(${careForImpair}, 'due_to_covid') and 1=2</t>
  </si>
  <si>
    <t>selected(${careForImpair}, '88') and  1=2</t>
  </si>
  <si>
    <t>sum(${U5yesNo})</t>
  </si>
  <si>
    <t>sum(${pregnantYesNo})</t>
  </si>
  <si>
    <t>pregnantYesNo</t>
  </si>
  <si>
    <t>${read} = 'yes' and ${write} = 'yes'</t>
  </si>
  <si>
    <t>Self-employed</t>
  </si>
  <si>
    <t>See 1st level administrative divisions (admin1) in the choices tab.</t>
  </si>
  <si>
    <t>See 2nd level administrative divisions (admin2) in the choices tab.</t>
  </si>
  <si>
    <t xml:space="preserve">In which province/region do you live? (1st level administrative division) </t>
  </si>
  <si>
    <t>What was the colour of ${namemem}’s MUAC on the tape?</t>
  </si>
  <si>
    <t>select_one self_wage</t>
  </si>
  <si>
    <t>self_wage</t>
  </si>
  <si>
    <t xml:space="preserve">Access to Antenatal Care &amp; Reproductive Health (females between 15 and 49 years old) </t>
  </si>
  <si>
    <t>Access to Antenatal Care &amp; Reproductive Health - HH member is  female between 15 and 49 years old</t>
  </si>
  <si>
    <t>if(${named_age} &lt; '5', '1', '0')</t>
  </si>
  <si>
    <t>. &gt;= 0 and .&lt; 110</t>
  </si>
  <si>
    <t>${named_sex} = 'female' and (${named_age} &gt;= 15 and ${named_age} &lt; 50)</t>
  </si>
  <si>
    <t>if(${named_pregnant} = 'yes', '1', '0')</t>
  </si>
  <si>
    <t>${head}='no' and ${head_read} = 'yes' and ${head_write} = 'yes'</t>
  </si>
  <si>
    <t>Ameer Hamza</t>
  </si>
  <si>
    <t>Amir Khan</t>
  </si>
  <si>
    <t>Asadullah</t>
  </si>
  <si>
    <t>Fazana</t>
  </si>
  <si>
    <t>Imrann Khan</t>
  </si>
  <si>
    <t>Khan Muhammad Ibrahimi</t>
  </si>
  <si>
    <t>Mohammad Usman Ahmadzai</t>
  </si>
  <si>
    <t>Najeebullah</t>
  </si>
  <si>
    <t>Shahzada Gul</t>
  </si>
  <si>
    <t xml:space="preserve">Warisha Rashid </t>
  </si>
  <si>
    <t>Zarmish Javed</t>
  </si>
  <si>
    <t>Zuulfar Fazel</t>
  </si>
  <si>
    <t>${Afghanistan} = 'no' and 1=2</t>
  </si>
  <si>
    <t>5 - Tertiary (Bachelor, Master and PhD)</t>
  </si>
  <si>
    <t>5 - Tertiary (Bachelor, Master, PhD)</t>
  </si>
  <si>
    <t>Was the child issued with a birth certificate?</t>
  </si>
  <si>
    <t xml:space="preserve">If the child was not issued with a birth certificate, what were the reasons? </t>
  </si>
  <si>
    <t>They don't know how to register the birth</t>
  </si>
  <si>
    <t>It's not important to register the birth</t>
  </si>
  <si>
    <t>Were asked for money to register the birth</t>
  </si>
  <si>
    <t>asked_money</t>
  </si>
  <si>
    <t>not_important</t>
  </si>
  <si>
    <t>dk_had_to</t>
  </si>
  <si>
    <t>PCM centre refused. If so, why?</t>
  </si>
  <si>
    <t>If PCM centre refused, why?</t>
  </si>
  <si>
    <t>pcm_refused</t>
  </si>
  <si>
    <t>birthCertNoPCMrefusedWhy</t>
  </si>
  <si>
    <t>Changed to 3 months</t>
  </si>
  <si>
    <t>Access to Health Care in the Last Three Months</t>
  </si>
  <si>
    <t>Access to Health Care in the Last __Three__ Months</t>
  </si>
  <si>
    <t>${has_id}='no' and 1=2</t>
  </si>
  <si>
    <t>selected(${has_id_no_why}, '88') and 1=2</t>
  </si>
  <si>
    <t>Were you, or any member of your family, denied any health services due lack  documentation?</t>
  </si>
  <si>
    <t>Changed wording form "Were you, or any member of your family, denied any health services due lack  residency documents?"</t>
  </si>
  <si>
    <t xml:space="preserve">We will now ask you a few questions about gender-based violence in your communities. This refers to all types of violence against women and  girls as well as sexual violence against men and boys. </t>
  </si>
  <si>
    <t xml:space="preserve">If someone in your community is subjected to gender-based violence and approaches you for help, would you be able to inform this survivor about legal assistance available In your area? </t>
  </si>
  <si>
    <t>Sometimes a husband is annoyed or angered by things that his wife does. In your opinion, is a husband justified in hitting or beating his wife in the following situation:</t>
  </si>
  <si>
    <t>Very safe</t>
  </si>
  <si>
    <t>Fairly Safe</t>
  </si>
  <si>
    <t>Bit unsafe</t>
  </si>
  <si>
    <t>Very unsafe</t>
  </si>
  <si>
    <t xml:space="preserve">I never walk alone/don’t know </t>
  </si>
  <si>
    <t>If a child in your community is being neglected, abused or exploited do you know where to get help?</t>
  </si>
  <si>
    <t xml:space="preserve">If there is a child in your community living without their parents or relatives do you know where to refer them to? </t>
  </si>
  <si>
    <t xml:space="preserve">Protection </t>
  </si>
  <si>
    <t>[NOTE]</t>
  </si>
  <si>
    <t>If she goes our without telling him</t>
  </si>
  <si>
    <t>If she neglects the children</t>
  </si>
  <si>
    <t>if she argues with him</t>
  </si>
  <si>
    <t>if she refuses to have sex with him</t>
  </si>
  <si>
    <t>if she burns the food</t>
  </si>
  <si>
    <t>very_safe</t>
  </si>
  <si>
    <t>fairly_safe</t>
  </si>
  <si>
    <t>bit_unsafe</t>
  </si>
  <si>
    <t>very_unsafe</t>
  </si>
  <si>
    <t>protection</t>
  </si>
  <si>
    <t>Protection</t>
  </si>
  <si>
    <t>gbv_health</t>
  </si>
  <si>
    <t>gbv_psychological</t>
  </si>
  <si>
    <t>gvb_safty</t>
  </si>
  <si>
    <t>gbv_legal</t>
  </si>
  <si>
    <t>gbv_justification</t>
  </si>
  <si>
    <t>safe_walk_alone</t>
  </si>
  <si>
    <t>child_safe</t>
  </si>
  <si>
    <t>child_ref</t>
  </si>
  <si>
    <t>select_multiple gbv_list</t>
  </si>
  <si>
    <t>gbv_list</t>
  </si>
  <si>
    <t>select_one walk_alone</t>
  </si>
  <si>
    <t>walk_alone</t>
  </si>
  <si>
    <t>Do you live in a camp?</t>
  </si>
  <si>
    <t>select_one UrbanRural</t>
  </si>
  <si>
    <t>urban_rural</t>
  </si>
  <si>
    <t>Do you live in an urban or rural location?</t>
  </si>
  <si>
    <t>camp</t>
  </si>
  <si>
    <t>select_one yes_no_camp</t>
  </si>
  <si>
    <t>yes_no_camp</t>
  </si>
  <si>
    <t>No, I don't live in a camp</t>
  </si>
  <si>
    <t>Yes, I live in a camp</t>
  </si>
  <si>
    <t>${head}='no' and ${head_Afghanistan} = 'no' and 1=2</t>
  </si>
  <si>
    <t xml:space="preserve">Do you live in an urban or rural location </t>
  </si>
  <si>
    <t>${camp} = 'no'</t>
  </si>
  <si>
    <t>UrbanRural</t>
  </si>
  <si>
    <t>rural</t>
  </si>
  <si>
    <t>urban</t>
  </si>
  <si>
    <t>Rural location</t>
  </si>
  <si>
    <t>Urban location</t>
  </si>
  <si>
    <t>Stroke</t>
  </si>
  <si>
    <t>War</t>
  </si>
  <si>
    <t>Violence</t>
  </si>
  <si>
    <t>war</t>
  </si>
  <si>
    <t>violence</t>
  </si>
  <si>
    <t>Where was ${namemem} referred to or went to seek care?</t>
  </si>
  <si>
    <t>selected(${resdfcanc}, '88')</t>
  </si>
  <si>
    <t>${agemem}&lt;='5' and 1=2</t>
  </si>
  <si>
    <t>${namemem} is ${agemem} and how many months?</t>
  </si>
  <si>
    <t xml:space="preserve">${agemem}&lt;'5' </t>
  </si>
  <si>
    <t>.&gt; 0 and .&lt; 11</t>
  </si>
  <si>
    <t>months_mod</t>
  </si>
  <si>
    <t>(${agemem} * 12) + ${months_mod}</t>
  </si>
  <si>
    <t>removed</t>
  </si>
  <si>
    <t>[INTEGER] .&gt; 0 and .&lt; 11</t>
  </si>
  <si>
    <t>[CALCULATION] (${agemem} * 12) + ${months_mod}</t>
  </si>
  <si>
    <t>In the past 3 months, has ${namemem} needed access to health care services at any point?</t>
  </si>
  <si>
    <t>Remittances</t>
  </si>
  <si>
    <t>remittances</t>
  </si>
  <si>
    <t>What was their sex?</t>
  </si>
  <si>
    <t>What was their age?</t>
  </si>
  <si>
    <t>Was she pregnant?</t>
  </si>
  <si>
    <t>How old were they?</t>
  </si>
  <si>
    <t>select_multiple impairCause</t>
  </si>
  <si>
    <t>selected(${dfcchronWhy}, '88')</t>
  </si>
  <si>
    <t>Pashtu</t>
  </si>
  <si>
    <t>${head}='no' and ${head_read} = 'yes'</t>
  </si>
  <si>
    <t xml:space="preserve">${read} = 'yes' </t>
  </si>
  <si>
    <t xml:space="preserve">If someone in your community is subjected to gender-based violence and approaches you for help, would you be able to inform this survivor about health services available in your area? </t>
  </si>
  <si>
    <t xml:space="preserve">If someone in your community is subjected to gender-based violence an approaches you for help, would you be able to inform this survivor about psycho-social services available in your area? </t>
  </si>
  <si>
    <t xml:space="preserve">If someone in your community is subjected to gender-based violence and approaches you for help, would you be able to inform this survivor about safety and security services (i.e.. Police, safe shelters where survivors can be hosted) available in your area? </t>
  </si>
  <si>
    <t xml:space="preserve">Do you feel safe walking alone in your neighbourhood? </t>
  </si>
  <si>
    <t>An unskilled job is work that doesn't require a specific set of skills or formal education. Skilled labour requires thorough training, apprenticeships, or education.</t>
  </si>
  <si>
    <t>Enter 0 if younger than 12 months</t>
  </si>
  <si>
    <t>Didn't know they had to register the birth</t>
  </si>
  <si>
    <t>None of the above (Don't read this option to the respondent)</t>
  </si>
  <si>
    <r>
      <t xml:space="preserve">What is the name of the head of household? </t>
    </r>
    <r>
      <rPr>
        <i/>
        <sz val="12"/>
        <color rgb="FFC00000"/>
        <rFont val="Helvetica"/>
        <family val="2"/>
      </rPr>
      <t xml:space="preserve">
Only write the first name.
If respondent is not the head of the household</t>
    </r>
  </si>
  <si>
    <r>
      <t xml:space="preserve">Does the head of the household do a skilled or unskilled job?
</t>
    </r>
    <r>
      <rPr>
        <i/>
        <sz val="12"/>
        <color rgb="FFC00000"/>
        <rFont val="Helvetica"/>
        <family val="2"/>
      </rPr>
      <t>An unskilled job is work that doesn't require a specific set of skills or formal education. Skilled labour requires thorough training, apprenticeships, or education.</t>
    </r>
  </si>
  <si>
    <t>if(count-selected(.)&gt;1, not(selected(.,'6')), true())</t>
  </si>
  <si>
    <t>No formal education</t>
  </si>
  <si>
    <t>none</t>
  </si>
  <si>
    <t>They know but wont dare say anything</t>
  </si>
  <si>
    <t>Reliance on the Jirga system, whose dections are binding for the community</t>
  </si>
  <si>
    <t>Not relevant</t>
  </si>
  <si>
    <t>Fazal Hayat</t>
  </si>
  <si>
    <t>Asadullah - Asad Abid</t>
  </si>
  <si>
    <t>Amir</t>
  </si>
  <si>
    <t>Khan Muhammad</t>
  </si>
  <si>
    <t>Farzana</t>
  </si>
  <si>
    <t>Amber Khalid</t>
  </si>
  <si>
    <t>Imran Khan</t>
  </si>
  <si>
    <t>Nihal Anjum</t>
  </si>
  <si>
    <t>Abullah Emran</t>
  </si>
  <si>
    <t>Azra Khalid</t>
  </si>
  <si>
    <t>label::Pashto</t>
  </si>
  <si>
    <t>label::Dari</t>
  </si>
  <si>
    <t xml:space="preserve">Removed </t>
  </si>
  <si>
    <t>اعلان رضایت</t>
  </si>
  <si>
    <t>سلام، نام من (نام شما) است و من از سوی دفتر UNHCR با شما به تماس میباشم. هدف نظر سنجی این است تا در مورد تجربه شما از استفاده خدمات صحی برای مهاجرین در پاکستان آگاهی بیشتر حاصل نماییم. خانواده شما به صورت اتفاقی انتخاب شده است و آرزومندیم تا با رئیس فامیل شما صحبت نماییم. آیا می‌توانیم به پیش رویم.</t>
  </si>
  <si>
    <t>یافته های این مصاحبه‌ها ممکن است اطلاعات مهمی را در دسترس ما قرار دهد. اطلاعاتی به دست آمده برای کمک به پناهندگان در دریافت خدمات مراقبت های صحی مورد نیازشان استفاده خواهد شد.
به شما اطمینان می‌دهیم که جزیئات محرم شما از قبیل نام را در این پرسشنامه ثبت نخواهیم کرد و هرگونه جزئیات مربوط به حریم خصوصی شما محرم خواهد ماند.
این نظر سنجی بر هیچ یک از حقوق شما به عنوان پناهنده یا خدماتی که از کمیساریای عالی پناهندگان سازمان ملل دریافت می کنید تأثیری نخواهد گذاشت. شما می توانید انتخاب کنید که آیا می خواهید در این نظرسنجی شرکت کنید یا خیر و می توانید نظر خود را تغییر دهید و در هر زمان بدون جریمه متوقف شوید.
این تصمیم بر روابط شما با کمیساریای عالی پناهندگان سازمان ملل تأثیر منفی نخواهد گذاشت. این نظر سنجی بر مزایایی که ممکن است دریافت کنید تأثیر نخواهد گذاشت. انتخاب از شماست.
اگر در مورد این نظرسنجی سوالی دارید لطفاً از من بپرسید.</t>
  </si>
  <si>
    <t>آیا شما سن 18 سال و یا بیشتر از آن را تکمیل نموده اید تا بتوانید معلومات در مورد دسترسی فامیل خویش را به خدمات صحی ارائه کنید؟</t>
  </si>
  <si>
    <t>اگر پاسخ دهنده سن کمتر از 18 سال داشته باشد و هیچ فرد بالغی در فامیل نباشد، از وی به خاطر صحبت نمودن تشکری نموده و نظر سنجی را توقف داده به خانواده بعدی تماس بگیرید.</t>
  </si>
  <si>
    <t>آیا موافق هستید تا در این نظر سنجی اشتراک کنید؟</t>
  </si>
  <si>
    <t>از پاسخ دهنده تشکری نموده و بپرسید که آیا مایل است بگوید که چرا نمی خواهد در نظر سنجی اشتراک کند.
جواب را در سوی چپ بنویسید.</t>
  </si>
  <si>
    <t>آیا میتوانید دلیل انتخاب عدم مشارکت در این نظر سنجی را بگویید؟</t>
  </si>
  <si>
    <t>کشور</t>
  </si>
  <si>
    <t>ارز داخلی</t>
  </si>
  <si>
    <t>آی دی سروی کننده</t>
  </si>
  <si>
    <t>آی دی فامیل</t>
  </si>
  <si>
    <t>دیموگرافیک</t>
  </si>
  <si>
    <t>اسم شما جیست؟</t>
  </si>
  <si>
    <t>چند ساله هستید؟</t>
  </si>
  <si>
    <t>جنسیت شما چیست؟</t>
  </si>
  <si>
    <t>آیا شهروند افغانستان هستید؟</t>
  </si>
  <si>
    <t>وطن اصلی شما کدام است؟</t>
  </si>
  <si>
    <t>به کدام زبان ها صحبت می کنید؟ (فهرست تمام زبان ها را بنویسید)</t>
  </si>
  <si>
    <t>حالت مدنی شما چیست؟</t>
  </si>
  <si>
    <t>اگر چیز دیگری باشد، لطفا بیان دارید:</t>
  </si>
  <si>
    <t>آیا سواد خواند کدام زبان را دارید؟</t>
  </si>
  <si>
    <t>آیا سواد نوشتن کدام زبان را دارید؟</t>
  </si>
  <si>
    <t>به کدام زبان میتوانید بخوانید و بنویسید؟</t>
  </si>
  <si>
    <t>تا کدام سطح تعلیم رسمی را به سر رسانیده اید؟</t>
  </si>
  <si>
    <t>آیا مصروف شغل و کاری هستید؟</t>
  </si>
  <si>
    <t>آیا شغل آزاد دارید و یا شغل با معاش؟</t>
  </si>
  <si>
    <t>آیا وظیفه مسلکی دارید و یا کاریگر هستید؟</t>
  </si>
  <si>
    <t>آیا ریئس فامیل هستید؟</t>
  </si>
  <si>
    <t>نام رئیس فامیل چیست؟</t>
  </si>
  <si>
    <t>جنسیت رئیس فامیل چیست؟</t>
  </si>
  <si>
    <t>رئیس فامیل چند ساله هست؟</t>
  </si>
  <si>
    <t>آیا رئیس فامیل شهروند افغانستان است؟</t>
  </si>
  <si>
    <t>وطن اصلی رئیس فامیل از کدام کشور است؟ (اگر از افغانستان نباشد)</t>
  </si>
  <si>
    <t>رئیس فامیل به کدام زبان ها بلدیت دارند؟ (فهرست تمام زبان ها را بنویسید)</t>
  </si>
  <si>
    <t>آیا رئیس فامیل سواد خواند کدام زبان را دارند؟</t>
  </si>
  <si>
    <t>آیا رئیس فامیل سواد نوشتن کدام زبان را دارند؟</t>
  </si>
  <si>
    <t>رئیس فامیل به کدام زبان میتوانند بخوانند و بنویسند؟</t>
  </si>
  <si>
    <t>حالت مدنی رئیس فامیل؟</t>
  </si>
  <si>
    <t>سطح تعلیم رسمی رئیس فامیل؟</t>
  </si>
  <si>
    <t>آیا رئیس فامیل کار میکنند؟</t>
  </si>
  <si>
    <t>آیا رئیس فامیل شغل آزاد دارند و یا در مقابل معاش کار میکنند؟</t>
  </si>
  <si>
    <t>آیا رئیس فامیل کار مسلکی می کنند و یا کاریگر هستند؟</t>
  </si>
  <si>
    <t>در کدام ولایت زندگی می کنید؟ (بخش اداری درجه یک)</t>
  </si>
  <si>
    <t>آیا در ساحات شهری زندگی دارید و یا در قریه جات؟</t>
  </si>
  <si>
    <t>آیا نخستین عضو فامیل قبل از 2020 اینجا رسیده است؟</t>
  </si>
  <si>
    <t>به شمول خودتان چند فرد در فامیل هستند؟</t>
  </si>
  <si>
    <t>برای پاسخ دهنده تشریح کنید که فعلا سلسله پرسش های را مرتبط به هر عضو خانواده خواهید پرسید. پرسش ها نظر به سن و جنسیت اعضا فرق خواهد کرد.
لطفاً از فردی که پاسخ میدهد بیاغازید.</t>
  </si>
  <si>
    <t>نظر سنجی اعضای خانواده:</t>
  </si>
  <si>
    <t>اسم عضو خانواده چیست؟</t>
  </si>
  <si>
    <t>جنسیت فرد یادشده چیست؟  ${namemem}</t>
  </si>
  <si>
    <t>فرد یاد شده چند سال عمر دارد؟  ${namemem}</t>
  </si>
  <si>
    <t>تاریخ تولد فرد یادشده کدام است؟  ${namemem}</t>
  </si>
  <si>
    <t>فرد یاد شده چند سال و چند ماه عمر دارد؟ ${namemem}</t>
  </si>
  <si>
    <t>حالت مدنی فرد یاد شده چیست؟  ${namemem}</t>
  </si>
  <si>
    <t>واکسین طفل - برای اطفال 12 تا 59 ماهه</t>
  </si>
  <si>
    <t>"ایمن سازی کودکان - کودکان بین 12 تا 59 ماه
لطفا با مادر بچه صحبت کنید.</t>
  </si>
  <si>
    <t>آیا اطلاعاتی در مورد برنامه ایمن سازی برای ${namemem} دارید؟</t>
  </si>
  <si>
    <t>آیا ${namemem} کارت ایمن سازی دارد؟</t>
  </si>
  <si>
    <t>آیا ${namemem} تا به حال تزریق سرخک یا MMR دریافت کرده است؟</t>
  </si>
  <si>
    <t>چرا ${namemem} تزریق سرخک یا MMR دریافت نکرد؟</t>
  </si>
  <si>
    <t>${namemem} واکسن سرخک را از کجا دریافت کرد؟</t>
  </si>
  <si>
    <t>آیا ${namemem} برای دریافت واکسن سرخک با مشکل مواجه شد؟</t>
  </si>
  <si>
    <t>اگر بله، برای تهیه واکسن سرخک ${namemem} با چه مشکلاتی مواجه شدید؟</t>
  </si>
  <si>
    <t>آیا ${namemem} تا به حال واکسن فلج اطفال دریافت کرده است؟</t>
  </si>
  <si>
    <t>چرا ${namemem} واکسن فلج اطفال را دریافت نکرد؟</t>
  </si>
  <si>
    <t>${namemem} واکسن فلج اطفال را از کجا دریافت کرد؟</t>
  </si>
  <si>
    <t>آیا ${namemem} برای دریافت واکسن فلج اطفال با مشکلاتی مواجه بود؟</t>
  </si>
  <si>
    <t>اگر بله، برای دریافت واکسن فلج اطفال ${namemem} با چه مشکلاتی مواجه شدید؟</t>
  </si>
  <si>
    <t>اطفال زیر یک سال - ICYF</t>
  </si>
  <si>
    <t>بخش تعلیم</t>
  </si>
  <si>
    <t>سطح تعلیم</t>
  </si>
  <si>
    <t>آیا در طول عمر به مکتب رفته است؟</t>
  </si>
  <si>
    <t>دسترسی به مراقبت های ولادی و خدمات صحی ولادی (برای دختران و زنان 15 تا 49 ساله)</t>
  </si>
  <si>
    <t>دسترسی به مراقبت های ولادی و خدمات صحی ولادی
توضیح دهید که در مورد دسترسی به ANC سوالاتی خواهید پرسید. مراجعه به ANC جایی است که یک زن باردار مراقبت‌های صحی دریافت می‌کند که ممکن است شامل معاینه فیزیکی، سونوگرافی، آزمایش خون و ادرار، بررسی فشار خون، نسخه مکمل، واکسین یا/و آموزش صحی سبک زندگی باشد.</t>
  </si>
  <si>
    <t>ولادت در کجا واقع شده است؟</t>
  </si>
  <si>
    <t>چرا ولادت در خانه واقع شده است؟</t>
  </si>
  <si>
    <t>نوعیت ولادت چه بوده است؟</t>
  </si>
  <si>
    <t>آیا طفل نوزاد نیاز به بستر شدن به خاطر مراقبت خاص داشته است؟</t>
  </si>
  <si>
    <t>برای چند روز طفل بستری مانده است؟</t>
  </si>
  <si>
    <t>آیا طفل آناً پس از تولد از شیر مادر تغذیه شده است؟</t>
  </si>
  <si>
    <t>آیا کارت تولد برای طفل داده شده است؟</t>
  </si>
  <si>
    <t>دلیل ندادن کارت تولد برای طفل چه بوده است؟</t>
  </si>
  <si>
    <t>اگر مرکز صحی از دادن کارت امتناع ورزیده است، چرا؟</t>
  </si>
  <si>
    <t>آیا فرد یاد شده و نوزاد پس از زایمان مراقبت‌های پس از زایمان دریافت کردند؟ منظور من از مراقبت های پس از زایمان، آیا کسی در مورد فرد یادشده و سلامت نوزاد  پرسیده است یا فرد یاد شده و نوزاد را معاینه کرده است؟</t>
  </si>
  <si>
    <t>اولین ویزیت پس از زایمان کجا انجام شد؟</t>
  </si>
  <si>
    <t xml:space="preserve"> فرد یاد شده و نوزاد در 6 هفته پس از زایمان، چند بار به کلینیک مراجعه کردند و مراقبت‌های پس از زایمانرا دریافت کردند؟</t>
  </si>
  <si>
    <t>آیا فعلا از کدام روش جلوگیری از بارداری استفاده میکنید؟</t>
  </si>
  <si>
    <t>بیماری های مزمن، بیماری های روانی و معیوبیت</t>
  </si>
  <si>
    <t>دلیل معیوبیت چه است؟</t>
  </si>
  <si>
    <t>آیا فرد یاد شده برای معیوبیت خویش کمک دریافت کرده است؟</t>
  </si>
  <si>
    <t>دسترسی به خدمات صحی در سه ماه اخیر</t>
  </si>
  <si>
    <t>آیا فرد یاد شده در سه ماه گذشته نیازمند دسترسی به مراقبت صحی بوده است؟</t>
  </si>
  <si>
    <t>اگر اجازه داده نشده است، دلیل ممانعت از اجازه چه شده است؟</t>
  </si>
  <si>
    <t>چه چیزی مانع گرفتن مراقبت در نخستین جایی شد که مراجعه کرده بود؟</t>
  </si>
  <si>
    <t>بستری بودن در شفاخانه در یک سال گذشته</t>
  </si>
  <si>
    <t>آیا فرد یاد شده در یک سال گذشته در شفاخانه بستری شده است؟</t>
  </si>
  <si>
    <t>نوعیت بستری شدن چه بوده است؟</t>
  </si>
  <si>
    <t xml:space="preserve">تشریح نمایید که متباقی پرسشنامه مربوط خانواده به صورت کل است. نخست، شما از بخش  مراقبت صحی و روش صحت یابی آغاز میکنید. </t>
  </si>
  <si>
    <t>دسترسی به خدمات صحی و روش و کنش صحت یابی</t>
  </si>
  <si>
    <t>اگر کسی از عضو فامیل بیمار باشد، برای دریافت مراقبت به کجا مراجعه میکند؟</t>
  </si>
  <si>
    <t>تفاوت مصارف مراقبت های صحی</t>
  </si>
  <si>
    <t>خانواده شما چه مقدار پول را برای خدمات صحی در ماه گذشته به مصرف رسانیده است؟ (لطفا از علامت ارز استفاده کنید)</t>
  </si>
  <si>
    <t>مصارف صحی را چگونه پرداخت و از کدام درک پرداخت نمودید؟</t>
  </si>
  <si>
    <t>دانش، کنش و دیدگاه در مورد کرونا</t>
  </si>
  <si>
    <t>آیا در مورد کرونا شنیده اید؟</t>
  </si>
  <si>
    <t>معلومات خویش را چگونه به دست آوردید؟</t>
  </si>
  <si>
    <t>برای حفاظت خانواده از کرونا چه میتوانید انجام دهید؟</t>
  </si>
  <si>
    <t>اگر احساس کنید که شما و یا یک عضو از خانواده شما مبتلا به کرونا است، دنبال مراقبت صحی میروید؟</t>
  </si>
  <si>
    <t>اگر احساس کنید که شما و یا یک عضو از خانواده شما مبتلا به کرونا است، به کجا به خاطر مراقبت صحی مراجعه میکنید؟</t>
  </si>
  <si>
    <t>آیا میدانید که مراقبت کرونا مجانی است؟</t>
  </si>
  <si>
    <t>آیا در مورد واکسین کرونا شنیده اید؟</t>
  </si>
  <si>
    <t>اگر واکسین کرونا قابل دسترس باشد، آیا خواهان دریافت آن هستید؟</t>
  </si>
  <si>
    <t>اگر واکسین کرونا قابل دسترس باشد، آیا به اعضای خانواده اجازه گرفتن آن را خواهید داد؟</t>
  </si>
  <si>
    <t>پرسش های ذیل باید برای هر عضو خانواده، شروع از پاسخ دهنده، که عمر حد اقل برای دریافت واکسین کرونا را تمام کرده باشد خانه پری شود.</t>
  </si>
  <si>
    <t>فهرست اعضای خانواده برای واکسین کرونا</t>
  </si>
  <si>
    <t>${c_name} داری عمر  ${c_age} برای گرفتن واکسین واجد شرایط نیست. لطفاً پرسش ها را به عضو دیگر خانواده ارجاع دهید.</t>
  </si>
  <si>
    <t>اعضای خانواده که واجد شرایط برای گرفتن واکسین کرونا هستند</t>
  </si>
  <si>
    <t>سطح رسمی تعلیمی ${c_name}  چقدر است؟</t>
  </si>
  <si>
    <t>آیا ${c_name} واکسین کرونا گرفته است؟</t>
  </si>
  <si>
    <t>${c_name} چند دوز واکسین کرونا را گرفته است؟</t>
  </si>
  <si>
    <t>آیا ${c_name} به خاطر دریافت واکسین کرونا پول پرداخته است؟ (شامل پول کرایه به مرکز واکسین نمیشود)</t>
  </si>
  <si>
    <t>اگر بله، چه مقدار؟</t>
  </si>
  <si>
    <t>چرا  ${c_name}  واکسین کرونا دریافت نکرده است؟</t>
  </si>
  <si>
    <t>${c_name} برای دریافت واکسین کرونا به کجا مراجعه کرده است؟</t>
  </si>
  <si>
    <t>معلومات در واکسین کرونا برای تمام اعضای خانواده جمع آوری میشود. لطفاً به بخش بعدی بروید.</t>
  </si>
  <si>
    <t>دانش خدمات قابل دسترس صحی</t>
  </si>
  <si>
    <t>اکنون من از شما در مورد آنچه در مورد حقوق خود از خدمات مراقبت های صحی می دانید سؤال خواهم کرد.</t>
  </si>
  <si>
    <t>آیا می دانید که همه پناهندگان ثبت شده در کمیساریای عالی پناهندگان سازمان ملل متحد که دارای کارت (UNHCR/Govt/Ser) هستند، دسترسی یارانه ای به خدمات صحی عمومی/شبکه UNHCR برای صحت اولیه، بستری و زایمان دارند؟</t>
  </si>
  <si>
    <t>آیا می دانید که کودکان پناهنده در مراکز وزارت صحت به واکسیناسیون رایگان دسترسی دارند؟</t>
  </si>
  <si>
    <t>آیا می‌دانستید که پناهندگان می‌توانند در زمان نیاز عاجل به خدمات صحی در داخل وزارت صحت و/یا شبکه ارجاع کمیساریای عالی پناهندگان سازمان ملل، مراقبت‌های بیمارستانی نجات‌بخش رایگان دریافت کنند؟</t>
  </si>
  <si>
    <t>آیا مدرک اقامت قانونی معتبر دارید؟</t>
  </si>
  <si>
    <t>چه چیزی مانع از دریافت مدرک اقامت شد؟</t>
  </si>
  <si>
    <t>آیا شما یا یکی از اعضای خانواده تان از هرگونه خدمات صحی به دلیل نداشتن مدارک اقامت محروم شده اید؟</t>
  </si>
  <si>
    <t>اگر بله، چه کسی شما را از دسترسی به خدمات صحی محروم کرده است؟</t>
  </si>
  <si>
    <t>مرگ و میر</t>
  </si>
  <si>
    <t>ماه رمضان</t>
  </si>
  <si>
    <t>تعداد کل افراد فوت شده چقدر است؟</t>
  </si>
  <si>
    <t>اعضای خانواده فوت شده</t>
  </si>
  <si>
    <t>جنسیت آن ها چه بود؟</t>
  </si>
  <si>
    <t>عمر آن ها چقدر بود؟</t>
  </si>
  <si>
    <t>آیا باردار بودند؟</t>
  </si>
  <si>
    <t>امنیت غذایی - استراتژی مقابله</t>
  </si>
  <si>
    <t>امنیت غذایی - استراتژی مقابله: برای پاسخگو توضیح دهید که سؤالات در مورد همه اعضای خانواده و نه فقط برای او / او اعمال می شود.</t>
  </si>
  <si>
    <t>در 7 روز گذشته، خانواده شما چند روز به دلیل کمبود غذا یا پول برای خرید غذا به غذای کمتر ترجیحی و/یا ارزان‌تر متکی بود؟</t>
  </si>
  <si>
    <t>در 7 روز گذشته، خانواده شما چند روز به دلیل کمبود غذا یا پول برای خرید غذا قرض کرده یا به کمک یکی از دوستان یا خویشاوندان خود متکی بوده است؟</t>
  </si>
  <si>
    <t>در 7 روز گذشته، خانواده شما چند روز تعداد وعده های غذایی خورده شده در روز را به دلیل کمبود غذا یا پول خرید غذا کاهش داده است؟</t>
  </si>
  <si>
    <t>در 7 روز گذشته، خانواده شما به دلیل کمبود غذا یا پول خرید غذا، اندازه وعده غذایی را در چند روز محدود کرده است؟</t>
  </si>
  <si>
    <t>در 7 روز گذشته، به دلیل کمبود غذا یا پول خرید غذا، خانواده شما چند روز مصرف بزرگسالان را کاهش داده است تا کودکان بتوانند غذا بخورند؟</t>
  </si>
  <si>
    <t>حفاظت</t>
  </si>
  <si>
    <t>اکنون  از شما چند سوال در مورد خشونت مبتنی بر جنسیت در جوامع شما خواهیم پرسید. این امر به انواع خشونت علیه زنان و دختران و همچنین خشونت جنسی علیه مردان و پسران اشاره دارد.</t>
  </si>
  <si>
    <t>اگر فردی در جامعه شما در معرض خشونت مبتنی بر جنسیت قرار گیرد و برای کمک به شما مراجعه کند، آیا می‌توانید به این بازماندگان در مورد خدمات صحی موجود در منطقه خود اطلاع دهید؟</t>
  </si>
  <si>
    <t>اگر فردی در جامعه شما مورد خشونت مبتنی بر جنسیت قرار می گیرد و برای کمک به شما مراجعه می کند، آیا می توانید این بازمانده را در مورد خدمات روانی-اجتماعی موجود در منطقه خود آگاه کنید؟</t>
  </si>
  <si>
    <t>اگر فردی در جامعه شما در معرض خشونت مبتنی بر جنسیت قرار می گیرد و برای کمک به شما مراجعه می کند، آیا می توانید این بازمانده را در مورد خدمات ایمنی و امنیتی قابل دسترس  (به عنوان مثال پلیس، پناهگاه های امن که در آن بازماندگان می توانند میزبانی شوند) در منطقه خود مطلع کنید؟</t>
  </si>
  <si>
    <t>اگر فردی در جامعه شما مورد خشونت مبتنی بر جنسیت قرار گیرد و برای کمک به شما مراجعه کند، آیا می‌توانید به این بازماندگان در مورد کمک‌های قانونی موجود در منطقه خود اطلاع دهید؟</t>
  </si>
  <si>
    <t>گاهی اوقات شوهر از کارهایی که همسرش انجام می دهد آزرده یا عصبانی می شود. به نظر شما آیادر چنین شرایط  کتک زدن یا لت و کوب نمودن همسرش  موجه است؟</t>
  </si>
  <si>
    <t>آیا در جریان گشت و گذار به تنهایی در محله خود احساس امنیت می کنید؟</t>
  </si>
  <si>
    <t>اگر کودکی در جامعه شما مورد بی توجهی، سوء استفاده یا استثمار قرار می گیرد، آیا می دانید از کجا کمک بگیرید؟</t>
  </si>
  <si>
    <t>اگر کودکی در جامعه شما بدون والدین یا بستگان خود زندگی می کند، آیا می دانید او را به کجا معرفی کنید؟</t>
  </si>
  <si>
    <t>ارتباطات صحی</t>
  </si>
  <si>
    <t>بهترین جایگزین برای دریافت اطلاعات صحی کدام است؟</t>
  </si>
  <si>
    <t>آیا در کمپ پناهندگان زندگی می کنید؟</t>
  </si>
  <si>
    <t>توجه: شما نمی توانید با یک خردسال مصاحبه کنید، یا زمانی که یک بزرگسال در دسترس است، تماس تلفنی را برنامه ریزی کنید یا در صورت عدم امکان از این خانواده صرف نظر کنید.</t>
  </si>
  <si>
    <t>لطفاً  به سمت چپ بکشید تا به صفحه بعدی بروید و فرم را ببندید.</t>
  </si>
  <si>
    <t>لطفاً به شرکت کننده بالقوه یادآوری کنید که شرکت او اجباری نیست و آنها می توانند در هر زمانی مصاحبه را متوقف کنند!</t>
  </si>
  <si>
    <t>پس از وارد کردن پاسخ، دوباره ا به چپ بکشید تا فرم بسته شود و با خانواده بعدی ادامه دهید.</t>
  </si>
  <si>
    <t>اگر این فرد از شرکت در نظر سنجی امتناع بورزد، لطفاً از آنها برای وقتی که داده است تشکری کنید و پرسشنامه را ببندید.</t>
  </si>
  <si>
    <t>تنها نام اول فرد را بنویسید</t>
  </si>
  <si>
    <t>لطفاً تمام گزینه های اعمال شده را علامت بزنید:</t>
  </si>
  <si>
    <t>کاریگری (شغل بدون مهارت) کاری است که به مجموعه خاصی از مهارت ها یا آموزش رسمی نیاز ندارد. وظیفه مسلکی (نیروی کار ماهر) به آموزش کامل، کارآموزی یا آموزش نیاز دارد.</t>
  </si>
  <si>
    <t>اگر پاسخ دهنده رئیس فامیل نیست فراموش نکنید که رئیس فامیل را نیز در بین اعضا قرار دهید.</t>
  </si>
  <si>
    <t>اگر کودک کمتر از 1 سال دارد، 0 (صفر) را وارد کنید.</t>
  </si>
  <si>
    <t>واکسن سرخکان یا MMR تزریقی در بازو است که معمولاً در سن 9 ماهگی یا بیشتر به کودکان داده می شود.</t>
  </si>
  <si>
    <t>همه موارد کاربردی را انتخاب کنید:</t>
  </si>
  <si>
    <t>واکسن فلج اطفال به صورت چند قطره در دهان انداخته می شود</t>
  </si>
  <si>
    <t xml:space="preserve">لطفا از ارز محلی استفاده کنید. </t>
  </si>
  <si>
    <t>لطفا از ارز محلی استفاده کنید. در صورت عدم پرداخت 0 بنویسید.</t>
  </si>
  <si>
    <t>در مدت یک ساعت پس از تولد.</t>
  </si>
  <si>
    <t>بیماری های مزمن شرایط طولانی مدتی هستند که نیاز به بازدید منظم صحی دارند.</t>
  </si>
  <si>
    <t>معیوبیت عبارت است از "هر گونه از دست دادن یا ناهنجاری ساختار یا عملکرد روانی، فیزیولوژیکی یا تشریحی".</t>
  </si>
  <si>
    <t>به استثنای علاج بیماری های مزمن.</t>
  </si>
  <si>
    <t>اگر بیش از یک بار باشد، در مورد آخرین قسمت بپرسید.</t>
  </si>
  <si>
    <t>بستری: در شفاخانه برای حداقل بیش از 24 ساعت تحت مراقبت باشد</t>
  </si>
  <si>
    <t>همه موارد کاربردی را بررسی کنید:</t>
  </si>
  <si>
    <t>توجه: شامل مشاوره، بررسی، آزمایش پاتولوژی، داروها، لوازم صحی و هزینه های بستری می باشد.</t>
  </si>
  <si>
    <t>لطفاً پاسخ‌های مصاحبه‌شونده را نخوانید و تمام پاسخ‌های مربوطه را انتخاب کنید.</t>
  </si>
  <si>
    <t>اگر پاسخ دهنده در پاسخ دادن مردد است، توضیح دهید که می دانید در حال حاضر بسیاری از پناهندگان با این مشکل مواجه هستند و به همین دلیل است که می پرسید.</t>
  </si>
  <si>
    <t>از اپریل 2، 2022 بدین سو</t>
  </si>
  <si>
    <t>constraint_message::Dari</t>
  </si>
  <si>
    <t>constraint_message::Pashto</t>
  </si>
  <si>
    <t>رضایت اعلانول</t>
  </si>
  <si>
    <t>سلام، زما نوم {ستا نوم} دی او زه د UNHCR په استازیتوب غږ کوم.
UNHCR د
کډوالو په منځ کې یوه سروې ترسره کوي. د سروې هدف په پاکستان کې د کډوالو 
لپاره د روغتیا پاملرنې خدماتو کارولو تجربې په اړه نور معلومات زده کول 
دي. ستاسو کورنۍ په تصادفي ډول غوره شوې او موږ غواړو د کورنۍ له مشر سره 
مرکه وکړو. ایا موږ پرمخ ځو؟</t>
  </si>
  <si>
    <t>تاسو ته بلنه درکول کیږي چې په سروې کې برخه واخلئ. موږ تمه لرو چې د شاوخوا 1500 کورنیو سره مرکې وکړو چې د UNHCR سره راجستر دي. تاسو یو له هغو کورنیو څخه یاست چې په تصادفي توګه غوره شوي. موږ له تاسو څخه غوښتنه کوو چې په مرکه کې برخه واخلئ. که تاسو موافق یاست چې دا کار وکړئ، موږ به تاسو سره د تلیفون له لارې مرکه وکړو. دا مرکه به د 20 څخه تر 40 دقیقو پورې وخت ونیسي.
مرکه به تاسو ته هیڅ مالي لګښت ونه کړي.
د دې او نورو مرکو څخه، موږ ممکن د هغو ننګونو په اړه ښه پوهه ترلاسه کړو چې د کمپونو څخه بهر کډوال په پاکستان کې د روغتیا پاملرنې په لټه کې دي.
د دې مرکو موندنې ممکن موږ ته مهم معلومات چمتو کړي. هغه معلومات چې موږ یې ترلاسه کوو د کډوالو سره د روغتیا پاملرنې خدماتو ترلاسه کولو کې د مرستې لپاره کارول کیږي چې دوی ورته اړتیا لري.
مهرباني وکړئ ډاډ ترلاسه کړئ چې موږ به ستاسو نوم په دې پوښتنلیک کې ثبت نه کړو او ستاسو د محرمیت پورې اړوند هر ډول توضیحات به محرم وساتل شي.
دا به د کډوال په توګه ستاسو په هیڅ حق یا د UNHCR څخه ترلاسه شوي خدمات اغیزه ونکړي. تاسو وړیا یاست چې وټاکئ چې ایا تاسو غواړئ پدې سروې کې برخه واخلئ او تاسو کولی شئ خپل فکر بدل کړئ او هر وخت پرته له جزا څخه ودریږئ.
دا پریکړه به د UNHCR سره ستاسو په اړیکو منفي اغیزه ونکړي. دا به په کومې ګټې اغیزه ونکړي چې تاسو یې ترلاسه کوئ. دا ستاسو انتخاب دی.
که تاسو د دې سروې په اړه کومه پوښتنه لرئ مهرباني وکړئ له ما څخه پوښتنه وکړئ.</t>
  </si>
  <si>
    <t>ایا تاسو د 18 کالو یا ډیر بالغ یاست چې ستاسو د کورنۍ روغتیا ته د لاسرسي په اړه معلومات چمتو کولی شئ؟</t>
  </si>
  <si>
    <t>که ځواب ورکوونکی د 18 کلونو څخه کم عمر ولري او په کورنۍ کې هیڅ بالغ شتون نلري، د هغې/د هغه وخت څخه مننه وکړئ، دا سروې بنده کړئ او د راتلونکي کورنۍ سره دوام ورکړئ.</t>
  </si>
  <si>
    <t>ایا تاسو موافق یاست چې پدې څیړنه کې برخه واخلئ؟</t>
  </si>
  <si>
    <t>د ځواب ورکوونکي څخه د هغې/د هغه د وخت لپاره مننه وکړئ او پوښتنه وکړئ چې آیا هغه به تاسو ته ووایي چې ولې دوی نه غواړي په سروې کې برخه واخلي.
د ځواب داخلولو لپاره کیڼ لور ته سوپ کړئ.</t>
  </si>
  <si>
    <t>ایا تاسو کولی شئ ما ته د خپل غوره توب لاملونه ووایاست چې په مطالعې کې برخه نه اخلئ؟</t>
  </si>
  <si>
    <t>هیواد</t>
  </si>
  <si>
    <t>محلي اسعار</t>
  </si>
  <si>
    <t>د مرکه کونکي ID</t>
  </si>
  <si>
    <t>د کورنۍ ID</t>
  </si>
  <si>
    <t>ډیموګرافیک</t>
  </si>
  <si>
    <t>ستا نوم څه دی؟</t>
  </si>
  <si>
    <t>تاسو په څو کلونو کې یاست؟</t>
  </si>
  <si>
    <t>ستاسو جنسیت څه دی</t>
  </si>
  <si>
    <t>ایا تاسو د افغانستان څخه یاست؟</t>
  </si>
  <si>
    <t>تاسو اصلي هیواد څه دی؟</t>
  </si>
  <si>
    <t>ستاسو د واده حالت څه دی؟</t>
  </si>
  <si>
    <t>تاسو په کومه ژبه خبرې کوئ؟ (ټولې ژبې لیست کړئ)</t>
  </si>
  <si>
    <t>که نور، مهرباني وکړئ مشخص کړئ:</t>
  </si>
  <si>
    <t>په کومه ژبه لوستلی شئ؟</t>
  </si>
  <si>
    <t>په کومه ژبه لیکلی شئ؟</t>
  </si>
  <si>
    <t>تاسو په کومو ژبو لوستل او لیکل کولی شئ؟</t>
  </si>
  <si>
    <t>تاسو د رسمي زده کړو کومه کچه لرئ؟</t>
  </si>
  <si>
    <t>ایا ته کار کوی؟</t>
  </si>
  <si>
    <t>ایا تاسو په مزد ګمارل شوي یا په ځان ګمارل شوي یاست؟</t>
  </si>
  <si>
    <t>ایا تاسو یو ماهر یا غیر مسلکي کار کوئ؟</t>
  </si>
  <si>
    <t>ایا تاسو د کورنۍ مشر یاست؟</t>
  </si>
  <si>
    <t>د کور د مشر نوم څه دی؟</t>
  </si>
  <si>
    <t>د کورنۍ د مشر جنسیت څه شی دی؟</t>
  </si>
  <si>
    <t>د کورنۍ مشر څو کلن دی (کلونه)؟</t>
  </si>
  <si>
    <t>ایا د کورنۍ مشر له افغانستان څخه دی؟</t>
  </si>
  <si>
    <t>د اصلي هیواد د کورنۍ مشر څه شی دی؟ (که افغانستان نه وي)</t>
  </si>
  <si>
    <t>د کورنۍ مشر په کومه ژبه خبرې کوي؟ (ټولې ژبې لیست کړئ)</t>
  </si>
  <si>
    <t>ایا د کور مشر په کومه ژبه لوستلی شي؟</t>
  </si>
  <si>
    <t>ایا د کور مشر په کومه ژبه لیکل کولی شي؟</t>
  </si>
  <si>
    <t>د کورنۍ مشر په کومو ژبو لوستل او لیکل کولی شي؟</t>
  </si>
  <si>
    <t>د کورنۍ د مشر واده حالت؟</t>
  </si>
  <si>
    <t>د کورنۍ مشر د رسمي زده کړو کچه څومره ده؟</t>
  </si>
  <si>
    <t>ایا د کور مشر کار کوي؟</t>
  </si>
  <si>
    <t>ایا د کور مشر په کار ګمارل شوی یا په ځان ګمارل شوی؟</t>
  </si>
  <si>
    <t>ایا د کور مشر یو ماهر یا غیر ماهر دنده ترسره کوي؟</t>
  </si>
  <si>
    <t>په کوم ولایت کې اوسېږئ؟ (د لومړۍ درجې اداري څانګه)</t>
  </si>
  <si>
    <t>ایا د کورنۍ لومړی غړی د 2020 څخه مخکې راغلی؟</t>
  </si>
  <si>
    <t>ستاسو په شمول ستاسو په کور کې څومره خلک ژوند کوي؟</t>
  </si>
  <si>
    <t>تشریح کړئ چې تاسو به اوس یو لړ پوښتنې وپوښتئ چې د کورنۍ د هر غړي لپاره په انفرادي ډول غوښتنه کیږي. پوښتنې به د دوی د عمر او جنسیت سره سم توپیر ولري. مهرباني وکړئ د هغه چا سره پیل کړئ چې تاسو مرکه کوئ.</t>
  </si>
  <si>
    <t>د کورنۍ د غړو سروې:</t>
  </si>
  <si>
    <t>د کورنۍ د غړي نوم څه دی؟</t>
  </si>
  <si>
    <t>{namemem}$ څو کلن دی؟</t>
  </si>
  <si>
    <t>{namemem}$ {agemem}$ دی او څو میاشتې دی؟</t>
  </si>
  <si>
    <t>د {namemem}$ ازدواجی حالت څه دی؟</t>
  </si>
  <si>
    <t>د ماشومانو واکسین - د 12 او 59 میاشتو ترمنځ ماشومان</t>
  </si>
  <si>
    <t>IYCF - د یو کال څخه کم عمر لرونکي ماشومان</t>
  </si>
  <si>
    <t>ایا {namemem}$ پرون د ورځې یا د شپې په شیدو تغذیه شوی و؟</t>
  </si>
  <si>
    <t>ایا {namemem}$ پرون د ورځې یا شپې په اوږدو کې د نپل سره د بوتل څخه څه څښلي؟</t>
  </si>
  <si>
    <t>د زده کړې ماډل</t>
  </si>
  <si>
    <t>زده کړه</t>
  </si>
  <si>
    <t>کله به ښوونځي ته تللي</t>
  </si>
  <si>
    <t>آیا {namemem}$ کله هم ښوونځي یا د ماشومتوب کوم لومړني تعلیمي پروګرام ته تللی؟</t>
  </si>
  <si>
    <t>د ښوونځي لوړه کچه څه ده ${namemem} پکې ګډون کړی دی؟</t>
  </si>
  <si>
    <t>د زیږون دمخه پاملرنې او د زیږون روغتیا ته لاسرسی (د 15 او 49 کلونو ترمنځ میرمنې)</t>
  </si>
  <si>
    <t>"د زیږون دمخه پاملرنې او د زیږون روغتیا ته لاسرسی 
تشریح کړئ چې تاسو به پوه شئ چې ANC ته د لاسرسي په اړه پوښتنې وکړئ. د ANC لیدنه هغه ځای دی چیرې چې امیندواره میرمن روغتیایی پاملرنه ترلاسه کوي چې پکې ممکن فزیکي معاینه ، الټراساؤنډ ، د وینې او ادرار لپاره لابراتوار ازموینه ، د وینې فشار معاینه ، د ګولۍ ضمیمه نسخه ، واکسین یا/او د ژوند طرز روغتیا تعلیم شامل وي.</t>
  </si>
  <si>
    <t>آیا ${namemem} هیواد ته له رسیدو راهیسې امیندواره شوې ده؟</t>
  </si>
  <si>
    <t>آیا ${namemem} د یو ماشوم مور ده چې عمر یې 2 کلن دی یا کوچنی؟</t>
  </si>
  <si>
    <t>آیا ${namemem} د امیندوارۍ په جریان کې په هر وخت کې د زیږون څخه مخکې پاملرنه ترلاسه کړې؟</t>
  </si>
  <si>
    <t>${namemem} څو ځله کلینیک ته مراجعه کړې او د زیږون دمخه پاملرنه یې ترلاسه کړې؟</t>
  </si>
  <si>
    <t>ایا ${namemem} د دې پاملرنې ترلاسه کولو پرمهال کومه ستونزه درلوده؟</t>
  </si>
  <si>
    <t>که هو، هغه مشکلات څه وو؟</t>
  </si>
  <si>
    <t>د ماشوم زیږون چیرته شوی؟</t>
  </si>
  <si>
    <t>ولې تحویل په کور کې ترسره شو؟</t>
  </si>
  <si>
    <t>د سپارلو ډول څه و؟</t>
  </si>
  <si>
    <t>ایا ${namemem} باید د تحویل لپاره پیسې ورکړي؟</t>
  </si>
  <si>
    <t>نږدې څومره ډالر {namemem} په پاکستانی روپیو کې د تحویل لپاره تادیه کړي؟</t>
  </si>
  <si>
    <t>ایا نوی زیږیدلی ماشوم باید د ځانګړي پاملرنې لپاره په روغتون کې بستر شي یا وساتل شي؟</t>
  </si>
  <si>
    <t>ماشوم د څو ورځو لپاره په روغتون کې بستر یا ساتل شوی و؟</t>
  </si>
  <si>
    <t>نږدې څومره ${namemem} د ماشوم په روغتون کې پاتې کیدو لپاره تادیه کړې؟</t>
  </si>
  <si>
    <t>ایا ماشوم د زیږون وروسته سمدستي د مور شیدې ورکړل شوې؟</t>
  </si>
  <si>
    <t>ایا ماشوم ته د زیږون سند ورکړل شوی و؟</t>
  </si>
  <si>
    <t>که ماشوم ته د زیږون سند نه و ورکړل شوی، وجه یې څه وه؟</t>
  </si>
  <si>
    <t>ایا ${namemem} ته د زیږون وروسته د امیندوارۍ اختیارونه / مشورې ورکړل شوې وې؟</t>
  </si>
  <si>
    <t>ایا ${namemem} او نوي زیږیدلي د زیږون وروسته / وروسته زیږون پاملرنه ترلاسه کړې؟ د زیږون څخه وروسته/د زیږون وروسته پاملرنې څخه، زما مطلب دا دی چې آیا چا د ${namemem} او نوي زیږیدلي روغتیا په اړه پوښتنې کړې یا ${namemem} او نوي زیږیدلي معاینه کړي؟</t>
  </si>
  <si>
    <t>د زیږون وروسته / وروسته زیږون لومړی لیدنه چیرته ترسره شوه؟</t>
  </si>
  <si>
    <t>د زیږون څخه وروسته په 6 اونیو کې، ${namemem} او ماشوم څو ځله کلینیک ته مراجعه وکړه او د زیږون څخه وروسته / وروسته پاملرنه یې ترلاسه کړه؟</t>
  </si>
  <si>
    <t>ایا تاسو اوس مهال د امیندوارۍ کومه طریقه کاروئ؟m/د زیږون وروسته پاملرنه؟</t>
  </si>
  <si>
    <t>اوږدمهاله ناروغۍ، رواني ناروغۍ او معلولیت</t>
  </si>
  <si>
    <t xml:space="preserve">اوږدمهاله ناروغۍ، رواني ناروغۍ او معلولیت 
</t>
  </si>
  <si>
    <t>ایا ${namemem} مزمنه ناروغي لري؟</t>
  </si>
  <si>
    <t>ایا ${namemem} د لاندې شرایطو څخه کوم یو لري؟</t>
  </si>
  <si>
    <t>آیا ${namemem} په تیرو دریو میاشتو کې د خپل اوږدمهاله حالت لپاره درملو یا نورو روغتیایی خدماتو ته لاسرسی موندلی دی؟</t>
  </si>
  <si>
    <t>که نه، د درملو یا نورو خدماتو ته د لاسرسي لپاره د ${namemem} د نشتوالي لاملونه څه وو؟</t>
  </si>
  <si>
    <t>که هو، نو ${namemem} د هغې/د هغه د مزمنو شرایطو لپاره طبي پاملرنې او درمل چیرته ترلاسه کړي؟</t>
  </si>
  <si>
    <t>${namemem} څومره پیسې د میاشتني مزمنې درملو لپاره له خپل جیب څخه تادیه کوي؟</t>
  </si>
  <si>
    <t>ايا ${namemem} معیوبیت لري؟</t>
  </si>
  <si>
    <t>${namemem} څه ډول نیمګړتیا لري؟</t>
  </si>
  <si>
    <t>د ضعف لامل څه و؟</t>
  </si>
  <si>
    <t>آیا ${namemem} کله هم د دوی د معیوبیت لپاره کومه مرسته ترلاسه کړې؟</t>
  </si>
  <si>
    <t>${namemem} څه شی د هغې/د هغه نیمګړتیا لپاره د مناسب پاملرنې څخه مخنیوی وکړ؟</t>
  </si>
  <si>
    <t>په تیرو دریو میاشتو کې روغتیایی پاملرنې ته لاسرسی</t>
  </si>
  <si>
    <t>په تیره میاشت کې، آیا ${namemem} په کوم ځای کې روغتیایی خدماتو ته السرسی ته اړتیا درلوده؟</t>
  </si>
  <si>
    <t>په لومړي ځای کې ${namemem} د روغتیا پاملرنې په لټه کې وو؟</t>
  </si>
  <si>
    <t>ایا ${namemem} پاملرنې ته د لاسرسي دمخه د (دولت/UNHCR/نور) څخه اجازې ته اړتیا درلوده؟</t>
  </si>
  <si>
    <t>که یو اجازه لیک ته اړتیا وه، ایا ${namemem} اړین اجازه ترلاسه کړه؟</t>
  </si>
  <si>
    <t>که اجازه نه وي ورکړل شوې، د اجازې د ردولو لامل څه و؟</t>
  </si>
  <si>
    <t>آیا ${namemem} په لومړي ځای کې چې هغې/هغې د پاملرنې غوښتنه کړې وه روغتیایی پاملرنې ترلاسه کولی شي؟</t>
  </si>
  <si>
    <t>په لومړي ځای کې چې هغې/هغې د پاملرنې غوښتنه وکړه څه شی د پاملرنې څخه منع کړ؟</t>
  </si>
  <si>
    <t>ایا ${namemem} باید د روغتیا پاملرنې خدماتو لپاره د جیب څخه بهر فیس ورکړي چې په لومړي ځای کې هغې/هغې د پاملرنې غوښتنه کړې وه؟</t>
  </si>
  <si>
    <t>${namemem} څومره پیسې ورکړې؟</t>
  </si>
  <si>
    <t>په ټولیز ډول، آیا ${namemem} د لومړي ځای څخه چې هغې/هغې د پاملرنې غوښتنه کوله ترلاسه شوي د روغتیا پاملرنې خدماتو څخه راضي وه؟</t>
  </si>
  <si>
    <t>ایا ${namemem} بل چیرې راجع شوی یا ${namemem} بل چیرې د پاملرنې غوښتنه کړې؟</t>
  </si>
  <si>
    <t>${namemem} چیرته راجع شوی یا د پاملرنې په لټه کې شوی؟</t>
  </si>
  <si>
    <t>آیا ${namemem} کولی شي هلته د روغتیا پاملرنې خدمتونه ترلاسه کړي؟</t>
  </si>
  <si>
    <t>څه شی د ${namemem} د پاملرنې مخه نیولې؟</t>
  </si>
  <si>
    <t>ایا ${namemem} باید د راجع کولو خدماتو لپاره له جیب څخه پیسې ورکړي؟</t>
  </si>
  <si>
    <t>${namemem} د راجع کولو خدماتو لپاره څومره پیسې ورکړې؟</t>
  </si>
  <si>
    <t>په ټولیز ډول، آیا ${namemem} د راجع کولو / ثانوي تاسیساتو څخه ترلاسه شوي روغتیایی خدماتو څخه راضي وو؟</t>
  </si>
  <si>
    <t>د تیر کال په جریان کې روغتونونه</t>
  </si>
  <si>
    <t>ایا ${namemem} په تیر کال کې په روغتون کې بستر شوی و؟</t>
  </si>
  <si>
    <t>په کوم ډول روغتون کې ${namemem} داخل شوی و؟</t>
  </si>
  <si>
    <t>په روغتون کې د بستر کولو ډول څه و؟</t>
  </si>
  <si>
    <t>${namemem} څنګه روغتون ته داخل شو؟</t>
  </si>
  <si>
    <t>${namemem} څو ورځې په روغتون کې پاتې شو؟</t>
  </si>
  <si>
    <t>ایا ${namemem} باید په روغتون کې بستر کولو لپاره پیسې ورکړي؟</t>
  </si>
  <si>
    <t>څومره پیسې چې ${namemem} روغتون ته ورکړې وې؟</t>
  </si>
  <si>
    <t>تشریح کړئ چې د پوښتنلیک پاتې برخه په ټوله کې کورنۍ پورې اړه لري. لومړی، تاسو به د روغتیا پاملرنې او روغتیا لټون چلند په برخه کې پیل کړئ.</t>
  </si>
  <si>
    <t>روغتیایی خدماتو ته لاس رسی او روغتیا غوښتونکی چلند</t>
  </si>
  <si>
    <t>کله چې ستاسو په کورنۍ کې څوک ناروغه وي، دوی د پاملرنې لپاره چیرته ځي؟</t>
  </si>
  <si>
    <t>د روغتیا پاملرنې لګښتونو توپیر</t>
  </si>
  <si>
    <t>ستاسو کورنۍ په تیره میاشت کې په روغتیایی خدماتو څومره مصرف کړی؟ مهرباني وکړئ ${currency} وکاروئ.</t>
  </si>
  <si>
    <t>کورنۍ څنګه اداره کوله چې د روغتیا اړوند لګښتونه ورکړي؟</t>
  </si>
  <si>
    <t>COVID-19 پوهه، چلند او عمل</t>
  </si>
  <si>
    <t>ایا تاسو د COVID-19 په اړه اوریدلي یاست؟</t>
  </si>
  <si>
    <t>تاسو خپل معلومات چیرته ترلاسه کړل؟</t>
  </si>
  <si>
    <t>تاسو د COVID-19 څخه د خپل او ستاسو د کورنۍ د ساتنې لپاره څه کولی شئ؟</t>
  </si>
  <si>
    <t>ایا تاسو د پاملرنې په لټه کې یاست که تاسو فکر کوئ چې تاسو یا ستاسو د کورنۍ کوم غړی ممکن COVID-19 ولري؟</t>
  </si>
  <si>
    <t>که تاسو فکر کوئ چې تاسو یا ستاسو د کورنۍ کوم غړی ممکن COVID-19 ولري تاسو به چیرې پاملرنه وغواړئ؟</t>
  </si>
  <si>
    <t>ایا تاسو پوهیږئ چې د COVID-19 پاملرنه وړیا ده؟</t>
  </si>
  <si>
    <t>که چیرې د COVID-19 پروړاندې واکسین شتون ولري ، ایا تاسو به یې ترلاسه کولو ته لیواله یاست؟</t>
  </si>
  <si>
    <t>که چیرې د COVID-19 په وړاندې واکسین شتون ولري، ایا تاسو به د خپلې کورنۍ غړو ته اجازه ورکړئ چې دا ترلاسه کړي؟</t>
  </si>
  <si>
    <t>لاندې پوښتنې باید د کورنۍ د هر غړي لپاره بشپړې شي چې د کوویډ - 19 واکسین کولو لږترلږه عمر یې لوړ وي، د ځواب ورکوونکي څخه پیل کیږي.</t>
  </si>
  <si>
    <t>د کورنۍ غړي د COVID-19 واکسین کولو لیست</t>
  </si>
  <si>
    <t>${c_name} - ${c_age} کلن - د واکسین کولو وړ نه دی. مهرباني وکړئ د کورنۍ راتلونکي غړي سره دوام ورکړئ.</t>
  </si>
  <si>
    <t>${c_name} - ${c_age} کلن - د واکسین کولو وړ نه دی. مهرباني وکړئ راتلونکي برخې ته دوام ورکړئ.</t>
  </si>
  <si>
    <t>د کورنۍ غړي د واکسین کولو وړ دي</t>
  </si>
  <si>
    <t>د کور غړی NBR. ${c_id}: ${c_name} - ${c_age} کلن - ${c_sex}</t>
  </si>
  <si>
    <t>د رسمي زده کړو کچه څه ده ${c_name}؟</t>
  </si>
  <si>
    <t>آیا ${c_name} تر اوسه د COVID-19 په وړاندې کوم واکسین ترلاسه کړی دی؟</t>
  </si>
  <si>
    <t>تر اوسه د COVID-19 واکسین څومره دوزونه ${c_name} ترلاسه کړي دي؟</t>
  </si>
  <si>
    <t>ایا ${c_name} د واکسین ترلاسه کولو لپاره کوم فیس ورکړی؟ (د تاسیساتو د لیږد په شمول).</t>
  </si>
  <si>
    <t>که هو، څومره؟</t>
  </si>
  <si>
    <t>ولې ${c_name} د COVID-19 واکسین نه دی ترلاسه کړی؟</t>
  </si>
  <si>
    <t>${c_name} د COVID-19 واکسین ترلاسه کولو لپاره چیرته تللي؟</t>
  </si>
  <si>
    <t>په کور کې د ټولو لویانو لپاره د COVID واکسین کولو وضعیت په اړه معلومات راټول شوي. مهرباني وکړئ بلې برخې ته دوام ورکړئ</t>
  </si>
  <si>
    <t>د شته روغتیايي خدمتونو په اړه پوهه</t>
  </si>
  <si>
    <t>اوس به زه له تاسو څخه پوښتنې وکړم چې تاسو د روغتیا پاملرنې خدماتو ته د خپلو حقونو په اړه څه پوهیږئ.</t>
  </si>
  <si>
    <t>ایا تاسو پوهیږئ چې د UNHCR ټول راجستر شوي کډوال چې (UNHCR/Govt/Other) کارت لري د لومړني روغتیا، داخل بستر او تحویلۍ لپاره د عامې روغتیا خدماتو / UNHCR شبکې ته سبسایډي لاسرسی لري؟</t>
  </si>
  <si>
    <t>ایا تاسو پوهیږئ چې کډوال ماشومان د روغتیا وزارت په مرکزونو کې وړیا واکسین ته لاسرسی لري؟</t>
  </si>
  <si>
    <t>ایا تاسو پوهیږئ چې کډوال کولی شي د MOH او/یا UNHCR راجع کولو شبکې کې د طبي بیړني حالت پرمهال د ژوند ژغورنې روغتون وړیا پاملرنه ترلاسه کړي؟</t>
  </si>
  <si>
    <t>ایا تاسو د اوسیدو قانوني سند لرئ؟</t>
  </si>
  <si>
    <t>څه شی تاسو د استوګنې د سند ترلاسه کولو مخه نیولې؟</t>
  </si>
  <si>
    <t>ایا تاسو، یا ستاسو د کورنۍ کوم غړي د استوګنې د اسنادو د نشتوالي له امله کوم روغتیایي خدمتونه رد کړي؟</t>
  </si>
  <si>
    <t>که هو، چا تاسو روغتیایی خدماتو ته د لاسرسي څخه منع کړي؟</t>
  </si>
  <si>
    <t>مړینه</t>
  </si>
  <si>
    <t>ایا د روژې د مبارکې میاشتې له پیل راهیسې د کورنۍ کوم غړی مړ شوی دی؟</t>
  </si>
  <si>
    <t>د وژل شویو کسانو ټولټال شمیر څومره دی؟</t>
  </si>
  <si>
    <t>د کورنۍ غړي چې مړه شوي دي</t>
  </si>
  <si>
    <t>د دوی جنس څه وو؟</t>
  </si>
  <si>
    <t>د دوی عمر څه وو؟</t>
  </si>
  <si>
    <t>ایا هغه حامله وه؟</t>
  </si>
  <si>
    <t>د خوړو خوندیتوب - د مبارزې ستراتیژي</t>
  </si>
  <si>
    <t>د خوړو خوندیتوب - د مقابلې ستراتیژي: ځواب ورکوونکي ته تشریح کړئ چې پوښتنې د کور په ټولو غړو باندې پلي کیږي او نه یوازې هغه ته.</t>
  </si>
  <si>
    <t>په تیرو 7 ورځو کې، ستاسو کورنۍ په څو ورځو کې د خوراکي توکو یا د خوراکي توکو پیرودلو لپاره د پیسو د نشتوالي له امله په لږ غوره او / یا لږ قیمتي خواړو تکیه کړې؟</t>
  </si>
  <si>
    <t>په تیرو 7 ورځو کې، ستاسو کورنۍ په څو ورځو کې خواړه په پور اخیستي یا د خوړو د اخیستلو لپاره د پیسو یا پیسو د نشتوالي له امله د ملګري یا خپلوانو په مرسته تکیه کړې؟</t>
  </si>
  <si>
    <t>په تیرو 7 ورځو کې، ستاسو کورنۍ په څو ورځو کې د خوراکي توکو یا د خوراکي توکو د اخیستلو لپاره د پیسو د نشتوالي له امله په یوه ورځ کې د خوړو شمیر کم کړی؟</t>
  </si>
  <si>
    <t>په تیرو 7 ورځو کې، ستاسو کورنۍ په څو ورځو کې د خواړو یا پیسو د نشتوالي له امله د خواړو په وخت کې د برخې اندازه محدوده کړې وه؟</t>
  </si>
  <si>
    <t>په تیرو 7 ورځو کې، ستاسو کورنۍ په څو ورځو کې د لویانو لخوا مصرف کم کړی ترڅو ماشومان وخوري، د خواړو یا پیسو د پیرودلو لپاره د پیسو نشتوالي له امله؟</t>
  </si>
  <si>
    <t>ساتنه</t>
  </si>
  <si>
    <t>موږ به اوس له تاسو څخه ستاسو په ټولنو کې د جنسیت پر بنسټ د تاوتریخوالي په اړه څو پوښتنې وکړو. دا د ښځو او نجونو په وړاندې د تاوتریخوالي ټولو ډولونو ته اشاره کوي او همدارنګه د نارینه وو او هلکانو په وړاندې جنسي تاوتریخوالی.</t>
  </si>
  <si>
    <t>که ستاسو په ټولنه کې یو څوک د جنسیت پر بنسټ تاوتریخوالی سره مخ وي او تاسو ته د مرستې لپاره مراجعه وکړي، ایا تاسو کولی شئ دا ژوندي پاتې شوي کس ته ستاسو په سیمه کې د روغتیایی خدماتو په اړه خبر ورکړئ؟</t>
  </si>
  <si>
    <t>که ستاسو په ټولنه کې یو څوک د جنسیت پر بنسټ تاوتریخوالی سره مخ وي او تاسو ته د مرستې لپاره مراجعه وکړي، ایا تاسو کولی شئ دا ژوندي پاتې شوي کس ته ستاسو په سیمه کې د رواني - ټولنیزو خدماتو په اړه خبر ورکړئ؟</t>
  </si>
  <si>
    <t>که ستاسو په ټولنه کې یو څوک د جنسیت پر بنسټ تاوتریخوالی سره مخ وي او تاسو ته د مرستې لپاره مراجعه وکړي، ایا تاسو کولی شئ د دې ژوندي پاتې شوي کس د خوندیتوب او امنیتي خدماتو په اړه خبر کړئ (د بیلګې په توګه پولیس، خوندي پناه ځایونه چیرې چې ژوندي پاتې شوي کسان په کې شتون لري)؟</t>
  </si>
  <si>
    <t>ځینې ​​​​وختونه یو میړه د هغه شیانو څخه ناراض یا په غوسه کیږي چې میرمن یې کوي. ستاسو په نظر په لاندې حالتونو کې د خپلې مېرمنې وهل او ټکول د خاوند لپاره روا دي:</t>
  </si>
  <si>
    <t>ایا تاسو په خپل ګاونډ کې یوازې تګ خوندي احساس کوئ؟</t>
  </si>
  <si>
    <t>که ستاسو په ټولنه کې یو ماشوم له پامه غورځول کیږي، ناوړه ګټه اخیستنه یا ناوړه ګټه پورته کوي ایا تاسو پوهیږئ چې چیرته مرسته ترلاسه کړئ؟</t>
  </si>
  <si>
    <t>که ستاسو په ټولنه کې یو ماشوم د مور او پلار یا خپلوانو پرته ژوند کوي ایا تاسو پوهیږئ چې کوم ځای ته یې راجع کړئ؟</t>
  </si>
  <si>
    <t>روغتیایی اړیکه</t>
  </si>
  <si>
    <t>کوم یو به ستاسو لپاره د روغتیا معلوماتو ترلاسه کولو لپاره غوره بدیل وي؟</t>
  </si>
  <si>
    <t>ایا تاسو په کمپ کې ژوند کوئ؟</t>
  </si>
  <si>
    <t>د ماشومانو واکسین - د 12 او 59 میاشتو ترمنځ ماشومان
مهرباني وکړئ د ماشوم د مور سره د خبرو کولو غوښتنه وکړئ</t>
  </si>
  <si>
    <t>ایا تاسو د ${namemem} لپاره د واکسین کولو مهالویش په اړه معلومات لرئ؟</t>
  </si>
  <si>
    <t>ایا ${namemem} د معافیت کارت لري؟</t>
  </si>
  <si>
    <t>آیا ${namemem} کله هم شری یا MMR انجیکشن اخیستی دی؟</t>
  </si>
  <si>
    <t>ولې ${namemem} د شری یا MMR انجیکشن نه دی ترلاسه کړی؟</t>
  </si>
  <si>
    <t>${namemem} د شری واکسین چیرته ترلاسه کړی؟</t>
  </si>
  <si>
    <t>ایا ${namemem} د شري واکسین په ترلاسه کولو کې له ستونزو سره مخ وو؟</t>
  </si>
  <si>
    <t>که هو، تاسو د ${namemem} لپاره د شري واکسین په ترلاسه کولو کې له کومو ستونزو سره مخ شوي یاست؟</t>
  </si>
  <si>
    <t>آیا ${namemem} کله هم د پولیو واکسین اخیستی دی؟</t>
  </si>
  <si>
    <t>ولې ${namemem} د پولیو واکسین نه دی ترلاسه کړی؟</t>
  </si>
  <si>
    <t>${namemem} د پولیو واکسین چیرته ترلاسه کړی؟</t>
  </si>
  <si>
    <t>آیا ${namemem} د پولیو واکسین په ترلاسه کولو کې له ستونزو سره مخ وو؟</t>
  </si>
  <si>
    <t>که هو، تاسو د ${namemem} لپاره د پولیو واکسین په ترلاسه کولو کې له کومو ستونزو سره مخ شوي یاست؟</t>
  </si>
  <si>
    <t>اگر مرکز بهداشت از صدور کارت خودداری کرده است چرا؟</t>
  </si>
  <si>
    <t>یادونه: تاسو نشئ کولی د یو کوچني سره مرکه وکړئ، یا د یو بالغ شتون په وخت کې بیرته زنګ ووهئ یا که ممکنه نه وي دا کورنۍ پریږدئ.</t>
  </si>
  <si>
    <t>مهرباني وکړئ د بلې پاڼې ته د تللو لپاره کیڼ لور ته واړوئ او فورمه بنده کړئ.</t>
  </si>
  <si>
    <t>مهرباني وکړئ احتمالي ګډون کونکي ته یادونه وکړئ چې د هغه ګډون لازمي ندي او دوی کولی شي هر وخت مرکه ودروي!</t>
  </si>
  <si>
    <t>د ځواب د ننوتلو وروسته یو ځل بیا کیڼ لور ته سوپ کړئ ترڅو فورمه بنده کړي او د راتلونکي کورنۍ سره دوام وکړي.</t>
  </si>
  <si>
    <t>که چیرې دا کس د ګډون کولو څخه انکار کړی وي نو مهرباني وکړئ د دوی د وخت لپاره مننه وکړئ او پوښتنلیک وتړئ.</t>
  </si>
  <si>
    <t>یوازې لومړی نوم ولیکئ.</t>
  </si>
  <si>
    <t>مهرباني وکړئ ټول هغه اختیارونه په نښه کړئ چې پلي کیږي:</t>
  </si>
  <si>
    <t>بې مهارته دنده هغه کار دی چې ځانګړي مهارتونو یا رسمي زده کړې ته اړتیا نلري. مهارت لرونکي کار بشپړ روزنې، زده کړې، یا زده کړې ته اړتیا لري.</t>
  </si>
  <si>
    <t>که ځواب ورکوونکی د کورنۍ مشر نه وي، مه هېروئ چې د کورنۍ مشر د غړو په منځ کې شامل کړئ.</t>
  </si>
  <si>
    <t>0 (صفر) داخل کړئ که چیرې ماشوم د 1 کال څخه کم وي.</t>
  </si>
  <si>
    <t>د شري یا MMR واکسین په لاس کې یو انجیکشن دی چې معمولا د 9 میاشتو یا ډیر عمر ماشومانو ته ورکول کیږي.</t>
  </si>
  <si>
    <t>ټول هغه انتخاب کړئ چې پلي کیږي:</t>
  </si>
  <si>
    <t>د پولیو واکسین په خوله کې د څو څاڅکو په توګه ورکول کیږي</t>
  </si>
  <si>
    <t>ټول هغه انتخاب کړئ چې پلي کیږي</t>
  </si>
  <si>
    <t>مهرباني وکړئ محلي ${currency} وکاروئ.</t>
  </si>
  <si>
    <t xml:space="preserve">
Please use ${currency}. Write 0 (zero) if they didn't pay. 
مهرباني وکړئ ${currency} وکاروئ. 0 (صفر) ولیکئ که چیرې دوی تادیه نه وي کړې.</t>
  </si>
  <si>
    <t>د زیږون وروسته د یو ساعت دننه</t>
  </si>
  <si>
    <t>اوږدمهاله ناروغۍ اوږدمهاله شرایط دي چې منظم کلینیکي لیدنو ته اړتیا لري.</t>
  </si>
  <si>
    <t>مهرباني وکړئ ټول هغه اختیارونه غوره کړئ چې پلي کیږي:</t>
  </si>
  <si>
    <t>مهرباني وکړئ ${currency} وکاروئ. 0 (صفر) ولیکئ که دوی تادیه نه کوي.</t>
  </si>
  <si>
    <t>نیمګړتیا د "رواني، فزیولوژیکي، یا اناتومي جوړښت یا فعالیت هر ډول ضایع یا غیر معمولي" ده.</t>
  </si>
  <si>
    <t>د مزمنو ناروغیو د درملنې پرته.</t>
  </si>
  <si>
    <t>که له یو څخه زیات د وروستي قسط په اړه پوښتنه وکړئ.</t>
  </si>
  <si>
    <t xml:space="preserve">
Please use ${currency}. 
مهرباني وکړئ ${currency} وکاروئ.</t>
  </si>
  <si>
    <t>(روغتون شوی: لږترلږه له 24 ساعتونو څخه ډیر په روغتون کې پاتې شوی)</t>
  </si>
  <si>
    <t>مهرباني وکړئ ${currency} وکاروئ.</t>
  </si>
  <si>
    <t xml:space="preserve">
Check all that apply: 
ټول هغه وګورئ چې پلي کیږي:</t>
  </si>
  <si>
    <t xml:space="preserve">
Note: Includes consultations, investigations, pathology tests, medications, medical supplies and hospitalization fees. 
یادونه: مشورې، تحقیقات، د رنځپوهنې ازموینې، درمل، طبي توکي او د روغتون فیس شامل دي.</t>
  </si>
  <si>
    <t>مهرباني وکړئ د مرکه کونکي ځوابونه مه ولولئ، او ټول هغه ځوابونه غوره کړئ چې پلي کیږي.</t>
  </si>
  <si>
    <t>ټول هغه وګورئ چې پلي کیږي:</t>
  </si>
  <si>
    <t>که ځواب ورکوونکی له ځواب ورکولو څخه ډډه وکړي، تشریح کړئ چې تاسو پوهیږئ چې دا ستونزه اوس مهال ډیری کډوال ورسره مخ دي، او له همدې امله تاسو پوښتنه کوئ.</t>
  </si>
  <si>
    <t>د اپریل 2، 2022 راهیسې</t>
  </si>
  <si>
    <t>د اپریل 2، 2022 راهیسې 
0 داخل کړئ که تاسو د 12 میاشتو څخه کم یاست</t>
  </si>
  <si>
    <t>hint::Pashto</t>
  </si>
  <si>
    <t xml:space="preserve"> بې مهارته دنده هغه کار دی چې ځانګړي مهارتونو یا رسمي زده کړې ته اړتیا نلري. مهارت لرونکي کار بشپړ روزنې، زده کړې، یا زده کړې ته اړتیا لري.</t>
  </si>
  <si>
    <t>شغل بدون مهارت کاری است که به مجموعه خاصی از مهارت ها یا آموزش رسمی نیاز ندارد. نیروی کار ماهر به آموزش کامل، کارآموزی یا آموزش نیاز دارد.</t>
  </si>
  <si>
    <t>اختلال عبارت است از "هر گونه از دست دادن یا ناهنجاری در ساختار یا عملکرد روانی، فیزیولوژیکی یا تشریحی".</t>
  </si>
  <si>
    <t>نیمګړتیا د "رواني، فیزولوژیکي، یا اناتومي جوړښت یا فعالیت هر ډول ضایع یا غیر معمولي" ده.</t>
  </si>
  <si>
    <t>از 2 آوریل 2022</t>
  </si>
  <si>
    <t>لطفاً همه گزینه های اعمال شده را انتخاب کنید:</t>
  </si>
  <si>
    <t>concat('HAUS+','Household ID ',${houseid})</t>
  </si>
  <si>
    <t>6_religious</t>
  </si>
  <si>
    <t>6 - Madrasa - Religious education</t>
  </si>
  <si>
    <t>د ${namemem} جنس څه شی دی؟</t>
  </si>
  <si>
    <t>د ${namemem} د زیږون نیټه څه ده؟</t>
  </si>
  <si>
    <t>آیا فرد شده دیروز-در جریان روز و یا شب- شیر مادر خورده است؟ ${namemem}</t>
  </si>
  <si>
    <t>آیا فرد یاد شده توسط بوتل از پستان مادر در جریان شب و روز گذشته تغذیه شده است؟ ${namemem}</t>
  </si>
  <si>
    <t>آیا فرد یاد شده در طول زندگی شامل مکتب و یا کدام برنامه آموزشی شده است؟ ${namemem}</t>
  </si>
  <si>
    <t>بلند سطح مکتب که فرد یاد شده شمولیت آن را داشته است کدام است؟ ${namemem}</t>
  </si>
  <si>
    <t>آیا فرد یاد شده از زمان رسیدن به کشور باردار شده است؟ ${namemem}</t>
  </si>
  <si>
    <t>آیا فرد یاد شده مادر یک طفل دوساله و یا کمتر از دو سال است؟ ${namemem}</t>
  </si>
  <si>
    <t>آیا فرد یاد شده کدام مراقبت نسایی و ولادی در جریان بارداری به دست آورده است؟ ${namemem}</t>
  </si>
  <si>
    <t>فرد یادشه چند بار به کلینیک صحی مراجعه و تحت مراقبت نسایی ولادی قرار گرفته است؟ ${namemem}</t>
  </si>
  <si>
    <t>آیا فرد یادشده در جریان گرفتن مراقبت های ذیل به کدام مشکل مواجه بوده است؟ ${namemem}</t>
  </si>
  <si>
    <t>اگر بله، این مشکلات چه بوده اند؟ ${namemem}</t>
  </si>
  <si>
    <t>آیا فرد یادشده برای ولادت پول پرداخته است؟ ${namemem}</t>
  </si>
  <si>
    <t>فرد یادشده تقریباً چه مقدار کلدار پاکستانی برای ولادت پرداخته است؟ ${namemem}</t>
  </si>
  <si>
    <t>این بستری چقدر هزینه برداشته است؟ ${namemem}</t>
  </si>
  <si>
    <t>آیا برای فرد یادشده گزینه و یا توصیه پیش گیری از بارداری ارائه شده است؟ ${namemem}</t>
  </si>
  <si>
    <t>آیا فرد یاد شده مبتلا به کدام بیماری مزمن است؟ ${namemem}</t>
  </si>
  <si>
    <t>آیا فرد یاد شده دارای عارضه های ذیل است؟  ${namemem}</t>
  </si>
  <si>
    <t>آیا فرد یاد شده دسترسی به دارو و سایر خدمات صحی برای بیماری مزمن خویش در سه ماه گذشته داشته است؟ ${namemem}</t>
  </si>
  <si>
    <t>اگر نه، دلایل عدم دسترسی به دارو و خدمات صحی چه بوده اند؟ ${namemem}</t>
  </si>
  <si>
    <t>اگر بله، فرد یاد شده به خاطر بیماری مزمن خویش از کجا دارو و خدمات صحی به دست آورده است؟ ${namemem}</t>
  </si>
  <si>
    <t>فرد یاد شده از جیب خویش چقدر پول را ماهانه صرف اعلاج  بیماری مزمن نموده است؟ ${namemem}</t>
  </si>
  <si>
    <t>آیا فرد یاد شده معیوب است؟ ${namemem}</t>
  </si>
  <si>
    <t>معیوبیت وی چه است؟ ${namemem}</t>
  </si>
  <si>
    <t>چه چیزی مانع دسترسی فرد یاد شده برای دسترسی به مراقبت مناسب برای معیوبیتش شده است؟ ${namemem}</t>
  </si>
  <si>
    <t>اولین مکانی که فرد یاد شده برای مراقبت صحی مراجعه کرد کجا بود؟ ${namemem}</t>
  </si>
  <si>
    <t>آیا فرد یاد شده برای دسترسی به مراقبت به اجازه دولت/UNHCR/سایرین نیاز دارد؟ ${namemem}</t>
  </si>
  <si>
    <t>اگر اجازه نیاز باشد، آیا فرد یادشده قادر به اخذ اجازه شده است؟ ${namemem}</t>
  </si>
  <si>
    <t>آیا فرد یاد شده قادر به اخذ مراقبت صحی در اولین جایی که مراجعه کرده بود شده است؟ ${namemem}</t>
  </si>
  <si>
    <t>آیا فرد یادشده مجبور به پرداخت از پول شخصی خویش برای گرفتن مراقبت صحی در اولین جایی که مراجعه کرد شده بود؟ ${namemem}</t>
  </si>
  <si>
    <t>فرد یاد شده چه مقدار پول پرداخته است؟ ${namemem}</t>
  </si>
  <si>
    <t>به صورت کل، آیا فرد یاد شده از خدمات صحی که در اولین جای مراجعه به دست آورده است، راضی میباشد؟ ${namemem}</t>
  </si>
  <si>
    <t>آیا فرد یادشده به جای دیگر ارجاع داده شده است و یا جایی دیگری دنبال خدمات صحی رفته است؟ ${namemem}</t>
  </si>
  <si>
    <t>فرد یاد شده به کجا ارجاع داده شد و یا کجا رفت تا خدمات صحی به دست آورد؟ ${namemem}</t>
  </si>
  <si>
    <t>آیا فرد یادشده قادر به دسترسی به خدمات صحی در آن جا بوده است؟ ${namemem}</t>
  </si>
  <si>
    <t>چه چیزی مانع دسترسی وی خدمات صحی در آن جا شد؟ ${namemem}</t>
  </si>
  <si>
    <t>آیا فرد یاد شده از پول شخصی خویش در جای ارجاع شده مصرف نموده است؟ ${namemem}</t>
  </si>
  <si>
    <t>چه مقدار پول برای خدمات صحی پرداخته است؟ ${namemem}</t>
  </si>
  <si>
    <t>آیا فرد یاد شده به صورت کل از خدمات صحی که در جای ارجاع شده و یا جای دوم به دست آورده است راضی میباشد؟ ${namemem}</t>
  </si>
  <si>
    <t>فرد یاد شده در چگونه یک شفاخانه بستری شده است؟ ${namemem}</t>
  </si>
  <si>
    <t>فرد یاد شده چگونه در شفاخانه بستر شد؟ ${namemem}</t>
  </si>
  <si>
    <t>فرد یادشده برای چند روز بستر ماند؟ ${namemem}</t>
  </si>
  <si>
    <t>آیا فرد یادشده مجبور به پرداخت برای بستری بودن شد؟ ${namemem}</t>
  </si>
  <si>
    <t>فرد یادشده چه مقدار پول به شفاخانه پرداخت؟ ${namemem}</t>
  </si>
  <si>
    <t>selected(${causeimpair},'88')</t>
  </si>
  <si>
    <t>selected(${healthCare_1st_place_no}, '88')</t>
  </si>
  <si>
    <t xml:space="preserve"> عضو خانواده دارای آی دی  ${c_id}$ :{c_name} داری عمر  ${c_age} و جنسیت  ${c_sex} </t>
  </si>
  <si>
    <t>Janmuhammad</t>
  </si>
  <si>
    <t>${namemem}  is ${agemem} and how many months?</t>
  </si>
  <si>
    <t>Morsal Sediqi</t>
  </si>
  <si>
    <t>Sediqa Bigzad</t>
  </si>
  <si>
    <t>Dr. Najeeb Ullah</t>
  </si>
  <si>
    <r>
      <t xml:space="preserve">Do you do a skilled or unskilled job?
</t>
    </r>
    <r>
      <rPr>
        <i/>
        <sz val="12"/>
        <rFont val="Helvetica"/>
        <family val="2"/>
      </rPr>
      <t>An unskilled job is work that doesn't require a specific set of skills or formal education. Skilled labour requires thorough training, apprenticeships, or education.</t>
    </r>
  </si>
  <si>
    <t>6 - Madrasa</t>
  </si>
  <si>
    <t>Parkha Durrani</t>
  </si>
  <si>
    <t xml:space="preserve">label::Dari </t>
  </si>
  <si>
    <t xml:space="preserve">hint::Dari </t>
  </si>
  <si>
    <t xml:space="preserve">constraint_message::English </t>
  </si>
  <si>
    <t>HAUS+  PAKISTAN V4.2 - Health-Access-Utilisation-Survey</t>
  </si>
  <si>
    <t>HAUS+-Health-Access-Utilisation-Survey-PAK-v4.2</t>
  </si>
  <si>
    <t>6_madrasa</t>
  </si>
  <si>
    <r>
      <rPr>
        <b/>
        <sz val="10"/>
        <color theme="9"/>
        <rFont val="Helvetica"/>
        <family val="2"/>
      </rPr>
      <t xml:space="preserve">OPTIONAL: quesions in green are OPTIONAL variables. If you choose to include them in the survey, you have the option to keep them as they are or adapt the wording and options to your needs. 
</t>
    </r>
    <r>
      <rPr>
        <b/>
        <sz val="10"/>
        <color rgb="FFC00000"/>
        <rFont val="Helvetica"/>
        <family val="2"/>
      </rPr>
      <t>MANDATORY: quesions in red are standard HAUS variables and should not be changed.</t>
    </r>
    <r>
      <rPr>
        <b/>
        <sz val="10"/>
        <rFont val="Helvetica"/>
        <family val="2"/>
      </rPr>
      <t xml:space="preserve">
</t>
    </r>
    <r>
      <rPr>
        <b/>
        <sz val="10"/>
        <color theme="4"/>
        <rFont val="Helvetica"/>
        <family val="2"/>
      </rPr>
      <t xml:space="preserve">TO ADAPT: questions and choices in blue need to be adapted to the local context.
</t>
    </r>
  </si>
  <si>
    <t>Questions color code (text):</t>
  </si>
  <si>
    <t>Pakistan customisation color code:</t>
  </si>
  <si>
    <r>
      <t xml:space="preserve">Questions and choices highlighted yellow were </t>
    </r>
    <r>
      <rPr>
        <b/>
        <sz val="11"/>
        <rFont val="Helvetica"/>
        <family val="2"/>
      </rPr>
      <t>removed</t>
    </r>
    <r>
      <rPr>
        <sz val="11"/>
        <rFont val="Helvetica"/>
        <family val="2"/>
      </rPr>
      <t xml:space="preserve"> from the Pakistani form </t>
    </r>
  </si>
  <si>
    <r>
      <t xml:space="preserve">Questions and choices highloghted green were </t>
    </r>
    <r>
      <rPr>
        <b/>
        <sz val="10"/>
        <rFont val="Helvetica"/>
        <family val="2"/>
      </rPr>
      <t>added</t>
    </r>
    <r>
      <rPr>
        <sz val="10"/>
        <rFont val="Helvetica"/>
        <family val="2"/>
      </rPr>
      <t xml:space="preserve"> to the Pakistani form</t>
    </r>
  </si>
  <si>
    <t xml:space="preserve">HAUS+ PAKISTAN V4.2 -  Survey Variable Guide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</si>
</sst>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CHF&quot;\ * #,##0.00_ ;_ &quot;CHF&quot;\ * \-#,##0.00_ ;_ &quot;CHF&quot;\ * &quot;-&quot;??_ ;_ @_ "/>
  </numFmts>
  <fonts count="184">
    <font>
      <sz val="12"/>
      <color theme="1"/>
      <name val="Calibri"/>
      <family val="2"/>
      <scheme val="minor"/>
    </font>
    <font>
      <sz val="11"/>
      <color theme="1"/>
      <name val="Calibri"/>
      <family val="2"/>
      <scheme val="minor"/>
    </font>
    <font>
      <sz val="10"/>
      <name val="Arial"/>
      <family val="2"/>
    </font>
    <font>
      <sz val="12"/>
      <name val="Arial"/>
      <family val="2"/>
    </font>
    <font>
      <sz val="12"/>
      <name val="Arial"/>
      <family val="2"/>
      <charset val="204"/>
    </font>
    <font>
      <sz val="12"/>
      <name val="Courier New"/>
      <family val="1"/>
    </font>
    <font>
      <b/>
      <sz val="12"/>
      <name val="Arial"/>
      <family val="2"/>
    </font>
    <font>
      <sz val="10"/>
      <name val="Arial"/>
      <family val="2"/>
      <charset val="204"/>
    </font>
    <font>
      <b/>
      <sz val="10"/>
      <name val="Arial"/>
      <family val="2"/>
    </font>
    <font>
      <sz val="7"/>
      <name val="Times New Roman"/>
      <family val="1"/>
    </font>
    <font>
      <sz val="7"/>
      <name val="Verdana"/>
      <family val="2"/>
    </font>
    <font>
      <sz val="12"/>
      <color rgb="FF9C0006"/>
      <name val="Calibri"/>
      <family val="2"/>
      <scheme val="minor"/>
    </font>
    <font>
      <sz val="12"/>
      <color rgb="FF000000"/>
      <name val="Times New Roman"/>
      <family val="1"/>
    </font>
    <font>
      <sz val="12"/>
      <name val="Calibri"/>
      <family val="2"/>
      <scheme val="minor"/>
    </font>
    <font>
      <sz val="12"/>
      <color theme="1"/>
      <name val="Courier New"/>
      <family val="1"/>
    </font>
    <font>
      <sz val="12"/>
      <color theme="9" tint="0.79998168889431442"/>
      <name val="Courier New"/>
      <family val="1"/>
    </font>
    <font>
      <sz val="12"/>
      <color theme="1"/>
      <name val="Arial"/>
      <family val="2"/>
    </font>
    <font>
      <sz val="12"/>
      <color theme="9" tint="0.79998168889431442"/>
      <name val="Arial"/>
      <family val="2"/>
    </font>
    <font>
      <sz val="12"/>
      <color rgb="FFFF0000"/>
      <name val="Arial"/>
      <family val="2"/>
    </font>
    <font>
      <sz val="12"/>
      <color theme="0"/>
      <name val="Courier New"/>
      <family val="1"/>
    </font>
    <font>
      <sz val="12"/>
      <color theme="0"/>
      <name val="Arial"/>
      <family val="2"/>
    </font>
    <font>
      <sz val="11"/>
      <name val="Calibri"/>
      <family val="2"/>
      <scheme val="minor"/>
    </font>
    <font>
      <sz val="12"/>
      <color rgb="FFFF0000"/>
      <name val="Courier New"/>
      <family val="1"/>
    </font>
    <font>
      <b/>
      <sz val="12"/>
      <color theme="1"/>
      <name val="Arial"/>
      <family val="2"/>
    </font>
    <font>
      <sz val="10"/>
      <color rgb="FF4A6161"/>
      <name val="Verdana"/>
      <family val="2"/>
    </font>
    <font>
      <b/>
      <sz val="11"/>
      <color rgb="FF648282"/>
      <name val="Verdana"/>
      <family val="2"/>
    </font>
    <font>
      <sz val="11"/>
      <color theme="1"/>
      <name val="Calibri"/>
      <family val="2"/>
    </font>
    <font>
      <b/>
      <sz val="11"/>
      <color rgb="FF000000"/>
      <name val="Verdana"/>
      <family val="2"/>
    </font>
    <font>
      <sz val="11"/>
      <color rgb="FF000000"/>
      <name val="Verdana"/>
      <family val="2"/>
    </font>
    <font>
      <sz val="10"/>
      <color rgb="FF000000"/>
      <name val="Verdana"/>
      <family val="2"/>
    </font>
    <font>
      <b/>
      <i/>
      <sz val="12"/>
      <color rgb="FF000000"/>
      <name val="Verdana"/>
      <family val="2"/>
    </font>
    <font>
      <sz val="9"/>
      <color rgb="FF808080"/>
      <name val="Verdana"/>
      <family val="2"/>
    </font>
    <font>
      <sz val="9"/>
      <color rgb="FFED7D31"/>
      <name val="Verdana"/>
      <family val="2"/>
    </font>
    <font>
      <sz val="12"/>
      <color rgb="FF000000"/>
      <name val="Courier New"/>
      <family val="1"/>
    </font>
    <font>
      <sz val="10"/>
      <color theme="1"/>
      <name val="Arial"/>
      <family val="2"/>
    </font>
    <font>
      <sz val="11"/>
      <color theme="1"/>
      <name val="Calibri"/>
      <family val="2"/>
      <scheme val="minor"/>
    </font>
    <font>
      <sz val="12"/>
      <color rgb="FF006100"/>
      <name val="Calibri"/>
      <family val="2"/>
      <scheme val="minor"/>
    </font>
    <font>
      <b/>
      <sz val="11"/>
      <color theme="0"/>
      <name val="Calibri"/>
      <family val="2"/>
      <scheme val="minor"/>
    </font>
    <font>
      <b/>
      <sz val="12"/>
      <name val="Courier New"/>
      <family val="1"/>
    </font>
    <font>
      <b/>
      <sz val="14"/>
      <color theme="1"/>
      <name val="Arial"/>
      <family val="2"/>
    </font>
    <font>
      <sz val="12"/>
      <color theme="0"/>
      <name val="Calibri"/>
      <family val="2"/>
      <scheme val="minor"/>
    </font>
    <font>
      <sz val="12"/>
      <color theme="1"/>
      <name val="Calibri"/>
      <family val="2"/>
      <scheme val="minor"/>
    </font>
    <font>
      <sz val="12"/>
      <color rgb="FF000000"/>
      <name val="Calibri"/>
      <family val="2"/>
      <scheme val="minor"/>
    </font>
    <font>
      <sz val="10"/>
      <color theme="9" tint="0.79998168889431442"/>
      <name val="Arial"/>
      <family val="2"/>
    </font>
    <font>
      <sz val="14"/>
      <color theme="1"/>
      <name val="Courier New"/>
      <family val="1"/>
    </font>
    <font>
      <b/>
      <sz val="12"/>
      <color rgb="FFFFFFFF"/>
      <name val="Arial"/>
      <family val="2"/>
    </font>
    <font>
      <sz val="10"/>
      <name val="Courier New"/>
      <family val="1"/>
    </font>
    <font>
      <b/>
      <sz val="16"/>
      <name val="Helvetica"/>
      <family val="2"/>
    </font>
    <font>
      <sz val="12"/>
      <name val="Helvetica"/>
      <family val="2"/>
    </font>
    <font>
      <b/>
      <sz val="12"/>
      <name val="Helvetica"/>
      <family val="2"/>
    </font>
    <font>
      <i/>
      <sz val="12"/>
      <name val="Helvetica"/>
      <family val="2"/>
    </font>
    <font>
      <sz val="12"/>
      <color theme="8" tint="0.79998168889431442"/>
      <name val="Courier New"/>
      <family val="1"/>
    </font>
    <font>
      <sz val="12"/>
      <color theme="8" tint="0.79998168889431442"/>
      <name val="Helvetica"/>
      <family val="2"/>
    </font>
    <font>
      <b/>
      <sz val="12"/>
      <color theme="9" tint="0.79998168889431442"/>
      <name val="Helvetica"/>
      <family val="2"/>
    </font>
    <font>
      <sz val="12"/>
      <color theme="9" tint="0.79998168889431442"/>
      <name val="Helvetica"/>
      <family val="2"/>
    </font>
    <font>
      <sz val="12"/>
      <color theme="9" tint="-0.499984740745262"/>
      <name val="Courier New"/>
      <family val="1"/>
    </font>
    <font>
      <sz val="12"/>
      <color theme="9" tint="-0.499984740745262"/>
      <name val="Helvetica"/>
      <family val="2"/>
    </font>
    <font>
      <sz val="12"/>
      <color theme="3" tint="-0.499984740745262"/>
      <name val="Courier New"/>
      <family val="1"/>
    </font>
    <font>
      <sz val="12"/>
      <color theme="3" tint="-0.499984740745262"/>
      <name val="Helvetica"/>
      <family val="2"/>
    </font>
    <font>
      <sz val="12"/>
      <color theme="1"/>
      <name val="Helvetica"/>
      <family val="2"/>
    </font>
    <font>
      <b/>
      <sz val="12"/>
      <color theme="4"/>
      <name val="Courier New"/>
      <family val="1"/>
    </font>
    <font>
      <sz val="10"/>
      <color theme="4"/>
      <name val="Arial"/>
      <family val="2"/>
    </font>
    <font>
      <b/>
      <sz val="10"/>
      <color theme="4"/>
      <name val="Arial"/>
      <family val="2"/>
    </font>
    <font>
      <b/>
      <sz val="10"/>
      <color theme="4"/>
      <name val="Arial"/>
      <family val="2"/>
      <charset val="204"/>
    </font>
    <font>
      <sz val="10"/>
      <color theme="4"/>
      <name val="Calibri"/>
      <family val="2"/>
    </font>
    <font>
      <b/>
      <sz val="10"/>
      <color theme="4"/>
      <name val="Calibri"/>
      <family val="2"/>
    </font>
    <font>
      <sz val="12"/>
      <color theme="9" tint="-0.249977111117893"/>
      <name val="Arial"/>
      <family val="2"/>
    </font>
    <font>
      <b/>
      <sz val="12"/>
      <color theme="9" tint="-0.249977111117893"/>
      <name val="Courier New"/>
      <family val="1"/>
    </font>
    <font>
      <b/>
      <sz val="12"/>
      <color theme="9" tint="-0.249977111117893"/>
      <name val="Arial"/>
      <family val="2"/>
    </font>
    <font>
      <sz val="12"/>
      <color rgb="FF9C0006"/>
      <name val="Arial"/>
      <family val="2"/>
    </font>
    <font>
      <b/>
      <sz val="10"/>
      <color theme="8" tint="-0.249977111117893"/>
      <name val="Arial"/>
      <family val="2"/>
    </font>
    <font>
      <b/>
      <sz val="10"/>
      <color theme="4"/>
      <name val="Courier New"/>
      <family val="1"/>
    </font>
    <font>
      <b/>
      <sz val="10"/>
      <color theme="8" tint="-0.249977111117893"/>
      <name val="Courier New"/>
      <family val="1"/>
    </font>
    <font>
      <sz val="10"/>
      <color rgb="FF000000"/>
      <name val="Courier New"/>
      <family val="1"/>
    </font>
    <font>
      <b/>
      <sz val="12"/>
      <color theme="0"/>
      <name val="Arial Bold"/>
    </font>
    <font>
      <sz val="12"/>
      <color theme="0"/>
      <name val="Arial Bold"/>
    </font>
    <font>
      <b/>
      <sz val="12"/>
      <color rgb="FFFFFFFF"/>
      <name val="Arial Bold"/>
    </font>
    <font>
      <sz val="10"/>
      <color theme="0"/>
      <name val="Arial Bold"/>
    </font>
    <font>
      <b/>
      <i/>
      <sz val="10"/>
      <color theme="8" tint="-0.249977111117893"/>
      <name val="Arial"/>
      <family val="2"/>
    </font>
    <font>
      <sz val="12"/>
      <color theme="8" tint="-0.249977111117893"/>
      <name val="Courier New"/>
      <family val="1"/>
    </font>
    <font>
      <sz val="12"/>
      <color theme="8" tint="-0.249977111117893"/>
      <name val="Arial"/>
      <family val="2"/>
    </font>
    <font>
      <sz val="12"/>
      <color theme="9" tint="-0.249977111117893"/>
      <name val="Courier New"/>
      <family val="1"/>
    </font>
    <font>
      <b/>
      <sz val="12"/>
      <color theme="1"/>
      <name val="Courier New"/>
      <family val="1"/>
    </font>
    <font>
      <sz val="12"/>
      <color rgb="FFC00000"/>
      <name val="Calibri"/>
      <family val="2"/>
      <scheme val="minor"/>
    </font>
    <font>
      <sz val="12"/>
      <color rgb="FFC00000"/>
      <name val="Arial"/>
      <family val="2"/>
    </font>
    <font>
      <sz val="12"/>
      <color rgb="FFC00000"/>
      <name val="Courier New"/>
      <family val="1"/>
    </font>
    <font>
      <b/>
      <sz val="12"/>
      <color rgb="FFC00000"/>
      <name val="Arial"/>
      <family val="2"/>
    </font>
    <font>
      <i/>
      <sz val="12"/>
      <name val="Arial"/>
      <family val="2"/>
    </font>
    <font>
      <u/>
      <sz val="12"/>
      <color theme="10"/>
      <name val="Calibri"/>
      <family val="2"/>
      <scheme val="minor"/>
    </font>
    <font>
      <b/>
      <sz val="11"/>
      <color rgb="FF648282"/>
      <name val="Arial"/>
      <family val="2"/>
    </font>
    <font>
      <sz val="10"/>
      <color theme="5"/>
      <name val="Arial"/>
      <family val="2"/>
    </font>
    <font>
      <i/>
      <sz val="9"/>
      <color theme="5"/>
      <name val="Arial"/>
      <family val="2"/>
    </font>
    <font>
      <b/>
      <sz val="11"/>
      <color rgb="FF82A0A0"/>
      <name val="Arial"/>
      <family val="2"/>
    </font>
    <font>
      <b/>
      <sz val="10"/>
      <color theme="1"/>
      <name val="Arial"/>
      <family val="2"/>
    </font>
    <font>
      <sz val="11"/>
      <color theme="1"/>
      <name val="Arial"/>
      <family val="2"/>
    </font>
    <font>
      <sz val="9"/>
      <color theme="5"/>
      <name val="Arial"/>
      <family val="2"/>
    </font>
    <font>
      <sz val="10"/>
      <color theme="3" tint="0.39997558519241921"/>
      <name val="Arial"/>
      <family val="2"/>
    </font>
    <font>
      <u/>
      <sz val="12"/>
      <color theme="10"/>
      <name val="Arial"/>
      <family val="2"/>
    </font>
    <font>
      <b/>
      <sz val="12"/>
      <color rgb="FF648282"/>
      <name val="Arial"/>
      <family val="2"/>
    </font>
    <font>
      <b/>
      <sz val="16"/>
      <color rgb="FF648282"/>
      <name val="Arial"/>
      <family val="2"/>
    </font>
    <font>
      <b/>
      <sz val="12"/>
      <color rgb="FF82A0A0"/>
      <name val="Arial"/>
      <family val="2"/>
    </font>
    <font>
      <b/>
      <sz val="12"/>
      <color theme="9" tint="0.59999389629810485"/>
      <name val="Arial"/>
      <family val="2"/>
    </font>
    <font>
      <sz val="12"/>
      <color theme="0"/>
      <name val="Helvetica"/>
      <family val="2"/>
    </font>
    <font>
      <sz val="12"/>
      <color theme="7" tint="0.79998168889431442"/>
      <name val="Courier New"/>
      <family val="1"/>
    </font>
    <font>
      <sz val="12"/>
      <color theme="7" tint="0.79998168889431442"/>
      <name val="Helvetica"/>
      <family val="2"/>
    </font>
    <font>
      <b/>
      <sz val="12"/>
      <color rgb="FFC00000"/>
      <name val="Courier New"/>
      <family val="1"/>
    </font>
    <font>
      <sz val="12"/>
      <color theme="8" tint="-0.499984740745262"/>
      <name val="Arial"/>
      <family val="2"/>
    </font>
    <font>
      <b/>
      <sz val="9"/>
      <color theme="9" tint="-0.249977111117893"/>
      <name val="Arial"/>
      <family val="2"/>
    </font>
    <font>
      <b/>
      <sz val="9"/>
      <color rgb="FFC00000"/>
      <name val="Arial"/>
      <family val="2"/>
    </font>
    <font>
      <b/>
      <sz val="9"/>
      <color theme="8" tint="-0.249977111117893"/>
      <name val="Arial"/>
      <family val="2"/>
    </font>
    <font>
      <b/>
      <i/>
      <sz val="9"/>
      <color theme="5"/>
      <name val="Arial"/>
      <family val="2"/>
    </font>
    <font>
      <b/>
      <sz val="8"/>
      <name val="Helvetica"/>
      <family val="2"/>
    </font>
    <font>
      <sz val="9"/>
      <name val="Courier New"/>
      <family val="1"/>
    </font>
    <font>
      <sz val="8"/>
      <name val="Helvetica"/>
      <family val="2"/>
    </font>
    <font>
      <sz val="9"/>
      <color theme="1"/>
      <name val="Courier New"/>
      <family val="1"/>
    </font>
    <font>
      <sz val="8"/>
      <color theme="1"/>
      <name val="Calibri"/>
      <family val="2"/>
      <scheme val="minor"/>
    </font>
    <font>
      <i/>
      <sz val="8"/>
      <color rgb="FFFF0000"/>
      <name val="Helvetica"/>
      <family val="2"/>
    </font>
    <font>
      <b/>
      <sz val="12"/>
      <color theme="7" tint="0.79998168889431442"/>
      <name val="Arial"/>
      <family val="2"/>
    </font>
    <font>
      <sz val="12"/>
      <color theme="7" tint="0.79998168889431442"/>
      <name val="Arial"/>
      <family val="2"/>
    </font>
    <font>
      <sz val="12"/>
      <color theme="7" tint="-0.499984740745262"/>
      <name val="Arial"/>
      <family val="2"/>
    </font>
    <font>
      <sz val="12"/>
      <color theme="7" tint="-0.499984740745262"/>
      <name val="Courier New"/>
      <family val="1"/>
    </font>
    <font>
      <b/>
      <sz val="12"/>
      <color theme="7" tint="-0.499984740745262"/>
      <name val="Arial"/>
      <family val="2"/>
    </font>
    <font>
      <sz val="12"/>
      <color theme="4"/>
      <name val="Arial"/>
      <family val="2"/>
    </font>
    <font>
      <b/>
      <sz val="12"/>
      <color theme="1"/>
      <name val="Calibri"/>
      <family val="2"/>
      <scheme val="minor"/>
    </font>
    <font>
      <sz val="12"/>
      <color rgb="FFC00000"/>
      <name val="Helvetica"/>
      <family val="2"/>
    </font>
    <font>
      <i/>
      <sz val="12"/>
      <color theme="8" tint="-0.249977111117893"/>
      <name val="Helvetica"/>
      <family val="2"/>
    </font>
    <font>
      <i/>
      <sz val="12"/>
      <color rgb="FFC00000"/>
      <name val="Helvetica"/>
      <family val="2"/>
    </font>
    <font>
      <sz val="12"/>
      <color theme="8" tint="-0.249977111117893"/>
      <name val="Helvetica"/>
      <family val="2"/>
    </font>
    <font>
      <sz val="12"/>
      <color rgb="FFC00000"/>
      <name val="Courier"/>
      <family val="1"/>
    </font>
    <font>
      <b/>
      <sz val="12"/>
      <color theme="9" tint="-0.249977111117893"/>
      <name val="Helvetica"/>
      <family val="2"/>
    </font>
    <font>
      <sz val="12"/>
      <color theme="9" tint="-0.249977111117893"/>
      <name val="Helvetica"/>
      <family val="2"/>
    </font>
    <font>
      <b/>
      <sz val="12"/>
      <color rgb="FFC00000"/>
      <name val="Helvetica"/>
      <family val="2"/>
    </font>
    <font>
      <sz val="8"/>
      <name val="Calibri"/>
      <family val="2"/>
      <scheme val="minor"/>
    </font>
    <font>
      <b/>
      <sz val="8"/>
      <color theme="9" tint="-0.249977111117893"/>
      <name val="Arial"/>
      <family val="2"/>
    </font>
    <font>
      <b/>
      <sz val="8"/>
      <color rgb="FFC00000"/>
      <name val="Arial"/>
      <family val="2"/>
    </font>
    <font>
      <b/>
      <sz val="8"/>
      <color theme="4"/>
      <name val="Arial"/>
      <family val="2"/>
    </font>
    <font>
      <sz val="10"/>
      <color theme="0" tint="-0.499984740745262"/>
      <name val="Arial"/>
      <family val="2"/>
    </font>
    <font>
      <sz val="12"/>
      <color rgb="FF006100"/>
      <name val="Courier New"/>
      <family val="1"/>
    </font>
    <font>
      <i/>
      <sz val="12"/>
      <color rgb="FFC00000"/>
      <name val="Arial"/>
      <family val="2"/>
    </font>
    <font>
      <sz val="12"/>
      <color rgb="FFFFFFFF"/>
      <name val="Arial"/>
      <family val="2"/>
    </font>
    <font>
      <b/>
      <sz val="12"/>
      <color theme="9" tint="0.39997558519241921"/>
      <name val="Helvetica"/>
      <family val="2"/>
    </font>
    <font>
      <b/>
      <i/>
      <sz val="12"/>
      <color theme="9" tint="0.39997558519241921"/>
      <name val="Helvetica"/>
      <family val="2"/>
    </font>
    <font>
      <sz val="12"/>
      <color rgb="FF0070C0"/>
      <name val="Helvetica"/>
      <family val="2"/>
    </font>
    <font>
      <sz val="12"/>
      <color rgb="FF0070C0"/>
      <name val="Courier New"/>
      <family val="1"/>
    </font>
    <font>
      <b/>
      <sz val="10"/>
      <name val="Helvetica"/>
      <family val="2"/>
    </font>
    <font>
      <b/>
      <sz val="10"/>
      <color theme="9"/>
      <name val="Helvetica"/>
      <family val="2"/>
    </font>
    <font>
      <b/>
      <sz val="10"/>
      <color rgb="FFC00000"/>
      <name val="Helvetica"/>
      <family val="2"/>
    </font>
    <font>
      <b/>
      <sz val="10"/>
      <color theme="4"/>
      <name val="Helvetica"/>
      <family val="2"/>
    </font>
    <font>
      <sz val="12"/>
      <color theme="0"/>
      <name val="Courier"/>
      <family val="1"/>
    </font>
    <font>
      <b/>
      <sz val="10"/>
      <color theme="4"/>
      <name val="Courier"/>
      <family val="1"/>
    </font>
    <font>
      <sz val="10"/>
      <name val="Courier"/>
      <family val="1"/>
    </font>
    <font>
      <sz val="10"/>
      <color theme="1"/>
      <name val="Courier"/>
      <family val="1"/>
    </font>
    <font>
      <b/>
      <sz val="10"/>
      <color theme="8" tint="-0.249977111117893"/>
      <name val="Courier"/>
      <family val="1"/>
    </font>
    <font>
      <b/>
      <sz val="10"/>
      <color theme="0"/>
      <name val="Courier"/>
      <family val="1"/>
    </font>
    <font>
      <sz val="12"/>
      <name val="Courier"/>
      <family val="1"/>
    </font>
    <font>
      <sz val="10"/>
      <color theme="9" tint="0.79998168889431442"/>
      <name val="Courier"/>
      <family val="1"/>
    </font>
    <font>
      <sz val="11"/>
      <name val="Courier"/>
      <family val="1"/>
    </font>
    <font>
      <sz val="12"/>
      <color theme="4"/>
      <name val="Helvetica"/>
      <family val="2"/>
    </font>
    <font>
      <sz val="12"/>
      <color theme="4"/>
      <name val="Courier New"/>
      <family val="1"/>
    </font>
    <font>
      <i/>
      <sz val="12"/>
      <color rgb="FFC00000"/>
      <name val="Courier New"/>
      <family val="1"/>
    </font>
    <font>
      <b/>
      <i/>
      <sz val="11"/>
      <name val="Helvetica"/>
      <family val="2"/>
    </font>
    <font>
      <i/>
      <sz val="11"/>
      <color theme="1"/>
      <name val="Calibri"/>
      <family val="2"/>
      <scheme val="minor"/>
    </font>
    <font>
      <i/>
      <sz val="11"/>
      <name val="Helvetica"/>
      <family val="2"/>
    </font>
    <font>
      <i/>
      <sz val="11"/>
      <name val="Courier New"/>
      <family val="1"/>
    </font>
    <font>
      <sz val="10"/>
      <name val="Helvetica"/>
      <family val="2"/>
    </font>
    <font>
      <i/>
      <sz val="12"/>
      <name val="Helvetica"/>
      <family val="2"/>
    </font>
    <font>
      <sz val="11"/>
      <name val="Helvetica"/>
      <family val="2"/>
    </font>
    <font>
      <sz val="9"/>
      <name val="Arial"/>
      <family val="2"/>
    </font>
    <font>
      <sz val="9"/>
      <name val="Helvetica"/>
      <family val="2"/>
    </font>
    <font>
      <b/>
      <sz val="12"/>
      <name val="Helvetica"/>
      <family val="2"/>
    </font>
    <font>
      <b/>
      <sz val="12"/>
      <color theme="0"/>
      <name val="Helvetica"/>
      <family val="2"/>
    </font>
    <font>
      <sz val="12"/>
      <color theme="9" tint="0.79998168889431442"/>
      <name val="Calibri"/>
      <family val="2"/>
      <scheme val="minor"/>
    </font>
    <font>
      <sz val="12"/>
      <name val="Calibri (Body)"/>
    </font>
    <font>
      <sz val="12"/>
      <color rgb="FF2E75B5"/>
      <name val="Arial"/>
      <family val="2"/>
    </font>
    <font>
      <sz val="12"/>
      <color theme="1"/>
      <name val="Calibri"/>
      <family val="2"/>
    </font>
    <font>
      <b/>
      <sz val="12"/>
      <color theme="0"/>
      <name val="Arial"/>
      <family val="2"/>
    </font>
    <font>
      <b/>
      <sz val="10"/>
      <color rgb="FF4472C4"/>
      <name val="Arial"/>
      <family val="2"/>
    </font>
    <font>
      <b/>
      <sz val="12"/>
      <color theme="0" tint="-4.9989318521683403E-2"/>
      <name val="Courier New"/>
      <family val="1"/>
    </font>
    <font>
      <b/>
      <sz val="12"/>
      <color theme="0" tint="-4.9989318521683403E-2"/>
      <name val="Arial"/>
      <family val="2"/>
    </font>
    <font>
      <sz val="12"/>
      <color theme="0" tint="-4.9989318521683403E-2"/>
      <name val="Arial"/>
      <family val="2"/>
    </font>
    <font>
      <sz val="12"/>
      <color theme="0" tint="-4.9989318521683403E-2"/>
      <name val="Calibri"/>
      <family val="2"/>
      <scheme val="minor"/>
    </font>
    <font>
      <sz val="12"/>
      <color theme="0" tint="-4.9989318521683403E-2"/>
      <name val="Courier New"/>
      <family val="1"/>
    </font>
    <font>
      <sz val="12"/>
      <color theme="1"/>
      <name val="Times New Roman"/>
      <family val="1"/>
    </font>
    <font>
      <b/>
      <sz val="11"/>
      <name val="Helvetica"/>
      <family val="2"/>
    </font>
  </fonts>
  <fills count="57">
    <fill>
      <patternFill patternType="none"/>
    </fill>
    <fill>
      <patternFill patternType="gray125"/>
    </fill>
    <fill>
      <patternFill patternType="solid">
        <fgColor rgb="FFFFC7CE"/>
      </patternFill>
    </fill>
    <fill>
      <patternFill patternType="solid">
        <fgColor theme="0" tint="-0.14999847407452621"/>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9" tint="-0.499984740745262"/>
        <bgColor indexed="64"/>
      </patternFill>
    </fill>
    <fill>
      <patternFill patternType="solid">
        <fgColor theme="0"/>
        <bgColor indexed="64"/>
      </patternFill>
    </fill>
    <fill>
      <patternFill patternType="solid">
        <fgColor theme="4"/>
        <bgColor theme="4"/>
      </patternFill>
    </fill>
    <fill>
      <patternFill patternType="solid">
        <fgColor theme="2" tint="-0.49998474074526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249977111117893"/>
        <bgColor indexed="64"/>
      </patternFill>
    </fill>
    <fill>
      <patternFill patternType="solid">
        <fgColor rgb="FFFFFFFF"/>
        <bgColor rgb="FF000000"/>
      </patternFill>
    </fill>
    <fill>
      <patternFill patternType="solid">
        <fgColor rgb="FFEDEDED"/>
        <bgColor rgb="FF000000"/>
      </patternFill>
    </fill>
    <fill>
      <patternFill patternType="solid">
        <fgColor rgb="FFF2F2F2"/>
        <bgColor rgb="FF000000"/>
      </patternFill>
    </fill>
    <fill>
      <patternFill patternType="solid">
        <fgColor theme="8" tint="0.59999389629810485"/>
        <bgColor rgb="FF000000"/>
      </patternFill>
    </fill>
    <fill>
      <patternFill patternType="solid">
        <fgColor theme="8" tint="0.79998168889431442"/>
        <bgColor rgb="FF000000"/>
      </patternFill>
    </fill>
    <fill>
      <patternFill patternType="solid">
        <fgColor theme="3" tint="0.59999389629810485"/>
        <bgColor rgb="FF000000"/>
      </patternFill>
    </fill>
    <fill>
      <patternFill patternType="solid">
        <fgColor theme="3" tint="0.79998168889431442"/>
        <bgColor rgb="FF000000"/>
      </patternFill>
    </fill>
    <fill>
      <patternFill patternType="solid">
        <fgColor theme="7" tint="0.59999389629810485"/>
        <bgColor rgb="FF000000"/>
      </patternFill>
    </fill>
    <fill>
      <patternFill patternType="solid">
        <fgColor theme="2" tint="-0.499984740745262"/>
        <bgColor rgb="FF000000"/>
      </patternFill>
    </fill>
    <fill>
      <patternFill patternType="solid">
        <fgColor theme="2" tint="-0.249977111117893"/>
        <bgColor rgb="FF000000"/>
      </patternFill>
    </fill>
    <fill>
      <patternFill patternType="solid">
        <fgColor theme="2" tint="-9.9978637043366805E-2"/>
        <bgColor rgb="FF000000"/>
      </patternFill>
    </fill>
    <fill>
      <patternFill patternType="solid">
        <fgColor theme="5" tint="0.59999389629810485"/>
        <bgColor rgb="FF000000"/>
      </patternFill>
    </fill>
    <fill>
      <patternFill patternType="solid">
        <fgColor theme="5" tint="0.79998168889431442"/>
        <bgColor rgb="FF000000"/>
      </patternFill>
    </fill>
    <fill>
      <patternFill patternType="solid">
        <fgColor theme="4" tint="0.59999389629810485"/>
        <bgColor rgb="FF000000"/>
      </patternFill>
    </fill>
    <fill>
      <patternFill patternType="solid">
        <fgColor theme="4" tint="0.79998168889431442"/>
        <bgColor rgb="FF000000"/>
      </patternFill>
    </fill>
    <fill>
      <patternFill patternType="solid">
        <fgColor rgb="FFD9E1F2"/>
        <bgColor rgb="FF000000"/>
      </patternFill>
    </fill>
    <fill>
      <patternFill patternType="solid">
        <fgColor rgb="FFD6DCE4"/>
        <bgColor rgb="FF000000"/>
      </patternFill>
    </fill>
    <fill>
      <patternFill patternType="solid">
        <fgColor theme="7" tint="-0.249977111117893"/>
        <bgColor indexed="64"/>
      </patternFill>
    </fill>
    <fill>
      <patternFill patternType="solid">
        <fgColor theme="7" tint="-0.249977111117893"/>
        <bgColor rgb="FF000000"/>
      </patternFill>
    </fill>
    <fill>
      <patternFill patternType="solid">
        <fgColor theme="7" tint="0.79998168889431442"/>
        <bgColor rgb="FF000000"/>
      </patternFill>
    </fill>
    <fill>
      <patternFill patternType="solid">
        <fgColor theme="0" tint="-0.249977111117893"/>
        <bgColor indexed="64"/>
      </patternFill>
    </fill>
    <fill>
      <patternFill patternType="solid">
        <fgColor rgb="FFC6EFCE"/>
      </patternFill>
    </fill>
    <fill>
      <patternFill patternType="solid">
        <fgColor theme="3"/>
        <bgColor indexed="64"/>
      </patternFill>
    </fill>
    <fill>
      <patternFill patternType="solid">
        <fgColor theme="3" tint="0.79998168889431442"/>
        <bgColor indexed="65"/>
      </patternFill>
    </fill>
    <fill>
      <patternFill patternType="solid">
        <fgColor theme="3"/>
        <bgColor rgb="FF17375E"/>
      </patternFill>
    </fill>
    <fill>
      <patternFill patternType="solid">
        <fgColor theme="9" tint="0.79998168889431442"/>
        <bgColor indexed="64"/>
      </patternFill>
    </fill>
    <fill>
      <patternFill patternType="solid">
        <fgColor rgb="FFA6A6A6"/>
        <bgColor rgb="FF538DD5"/>
      </patternFill>
    </fill>
    <fill>
      <patternFill patternType="solid">
        <fgColor theme="0" tint="-4.9989318521683403E-2"/>
        <bgColor indexed="64"/>
      </patternFill>
    </fill>
    <fill>
      <patternFill patternType="solid">
        <fgColor theme="7" tint="0.39997558519241921"/>
        <bgColor indexed="64"/>
      </patternFill>
    </fill>
    <fill>
      <patternFill patternType="solid">
        <fgColor rgb="FFFFFF00"/>
        <bgColor indexed="64"/>
      </patternFill>
    </fill>
    <fill>
      <patternFill patternType="solid">
        <fgColor rgb="FFFFFF00"/>
        <bgColor rgb="FF000000"/>
      </patternFill>
    </fill>
    <fill>
      <patternFill patternType="solid">
        <fgColor theme="9" tint="0.79998168889431442"/>
        <bgColor rgb="FF000000"/>
      </patternFill>
    </fill>
    <fill>
      <patternFill patternType="solid">
        <fgColor rgb="FFFF0000"/>
        <bgColor indexed="64"/>
      </patternFill>
    </fill>
    <fill>
      <patternFill patternType="solid">
        <fgColor theme="4"/>
        <bgColor indexed="64"/>
      </patternFill>
    </fill>
  </fills>
  <borders count="149">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left>
      <right style="thin">
        <color theme="0"/>
      </right>
      <top style="thin">
        <color theme="0"/>
      </top>
      <bottom style="thin">
        <color theme="0"/>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style="thin">
        <color theme="0" tint="-0.14999847407452621"/>
      </top>
      <bottom/>
      <diagonal/>
    </border>
    <border>
      <left style="thin">
        <color theme="0"/>
      </left>
      <right/>
      <top style="thin">
        <color theme="0"/>
      </top>
      <bottom style="thin">
        <color theme="0"/>
      </bottom>
      <diagonal/>
    </border>
    <border>
      <left style="thin">
        <color theme="0" tint="-0.14999847407452621"/>
      </left>
      <right/>
      <top/>
      <bottom style="thin">
        <color theme="0" tint="-0.14999847407452621"/>
      </bottom>
      <diagonal/>
    </border>
    <border>
      <left style="thin">
        <color theme="0"/>
      </left>
      <right/>
      <top style="thin">
        <color theme="0" tint="-0.14999847407452621"/>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rgb="FFFFFFFF"/>
      </left>
      <right style="thin">
        <color rgb="FFFFFFFF"/>
      </right>
      <top style="thin">
        <color rgb="FFFFFFFF"/>
      </top>
      <bottom style="thin">
        <color rgb="FFFFFFFF"/>
      </bottom>
      <diagonal/>
    </border>
    <border>
      <left/>
      <right/>
      <top/>
      <bottom style="medium">
        <color rgb="FFC9C9C9"/>
      </bottom>
      <diagonal/>
    </border>
    <border>
      <left style="thin">
        <color rgb="FFFFFFFF"/>
      </left>
      <right/>
      <top style="thin">
        <color rgb="FFFFFFFF"/>
      </top>
      <bottom style="thin">
        <color rgb="FFFFFFFF"/>
      </bottom>
      <diagonal/>
    </border>
    <border>
      <left/>
      <right style="thin">
        <color rgb="FFFFFFFF"/>
      </right>
      <top style="thin">
        <color rgb="FFFFFFFF"/>
      </top>
      <bottom style="thin">
        <color rgb="FFFFFFFF"/>
      </bottom>
      <diagonal/>
    </border>
    <border>
      <left/>
      <right/>
      <top/>
      <bottom style="medium">
        <color rgb="FF7F7F7F"/>
      </bottom>
      <diagonal/>
    </border>
    <border>
      <left/>
      <right/>
      <top style="thin">
        <color rgb="FFFFFFFF"/>
      </top>
      <bottom style="thin">
        <color rgb="FFFFFFFF"/>
      </bottom>
      <diagonal/>
    </border>
    <border>
      <left/>
      <right/>
      <top style="thin">
        <color theme="0" tint="-0.14999847407452621"/>
      </top>
      <bottom style="thin">
        <color theme="0" tint="-0.14999847407452621"/>
      </bottom>
      <diagonal/>
    </border>
    <border>
      <left style="thin">
        <color rgb="FFD9D9D9"/>
      </left>
      <right style="thin">
        <color rgb="FFD9D9D9"/>
      </right>
      <top style="thin">
        <color rgb="FFD9D9D9"/>
      </top>
      <bottom style="thin">
        <color rgb="FFD9D9D9"/>
      </bottom>
      <diagonal/>
    </border>
    <border>
      <left/>
      <right style="thin">
        <color theme="0" tint="-0.14999847407452621"/>
      </right>
      <top style="thin">
        <color theme="0" tint="-0.14999847407452621"/>
      </top>
      <bottom style="thin">
        <color theme="0" tint="-0.14999847407452621"/>
      </bottom>
      <diagonal/>
    </border>
    <border>
      <left/>
      <right/>
      <top style="thin">
        <color theme="0" tint="-0.14999847407452621"/>
      </top>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right style="thin">
        <color theme="0"/>
      </right>
      <top style="thin">
        <color theme="0"/>
      </top>
      <bottom style="thin">
        <color theme="0"/>
      </bottom>
      <diagonal/>
    </border>
    <border>
      <left style="thin">
        <color theme="0"/>
      </left>
      <right style="thin">
        <color theme="0"/>
      </right>
      <top/>
      <bottom/>
      <diagonal/>
    </border>
    <border>
      <left/>
      <right style="thin">
        <color theme="0"/>
      </right>
      <top style="thin">
        <color theme="0"/>
      </top>
      <bottom/>
      <diagonal/>
    </border>
    <border>
      <left/>
      <right style="thin">
        <color theme="0"/>
      </right>
      <top/>
      <bottom style="thin">
        <color theme="0"/>
      </bottom>
      <diagonal/>
    </border>
    <border>
      <left/>
      <right style="thin">
        <color theme="0" tint="-0.14999847407452621"/>
      </right>
      <top style="thin">
        <color theme="0" tint="-0.14999847407452621"/>
      </top>
      <bottom/>
      <diagonal/>
    </border>
    <border>
      <left/>
      <right style="thin">
        <color theme="0" tint="-0.14999847407452621"/>
      </right>
      <top/>
      <bottom style="thin">
        <color theme="0" tint="-0.14999847407452621"/>
      </bottom>
      <diagonal/>
    </border>
    <border>
      <left style="thin">
        <color theme="2" tint="-9.9978637043366805E-2"/>
      </left>
      <right/>
      <top style="thin">
        <color theme="2" tint="-9.9978637043366805E-2"/>
      </top>
      <bottom style="thin">
        <color theme="2" tint="-9.9978637043366805E-2"/>
      </bottom>
      <diagonal/>
    </border>
    <border>
      <left style="thin">
        <color theme="2" tint="-9.9978637043366805E-2"/>
      </left>
      <right style="thin">
        <color theme="2" tint="-9.9978637043366805E-2"/>
      </right>
      <top/>
      <bottom style="thin">
        <color theme="2" tint="-9.9978637043366805E-2"/>
      </bottom>
      <diagonal/>
    </border>
    <border>
      <left style="thin">
        <color theme="2" tint="-9.9978637043366805E-2"/>
      </left>
      <right/>
      <top/>
      <bottom style="thin">
        <color theme="2" tint="-9.9978637043366805E-2"/>
      </bottom>
      <diagonal/>
    </border>
    <border>
      <left style="thin">
        <color theme="2" tint="-9.9978637043366805E-2"/>
      </left>
      <right style="thin">
        <color theme="2" tint="-9.9978637043366805E-2"/>
      </right>
      <top style="thin">
        <color theme="2" tint="-9.9978637043366805E-2"/>
      </top>
      <bottom/>
      <diagonal/>
    </border>
    <border>
      <left/>
      <right/>
      <top style="thin">
        <color indexed="64"/>
      </top>
      <bottom style="thin">
        <color indexed="64"/>
      </bottom>
      <diagonal/>
    </border>
    <border>
      <left/>
      <right style="thin">
        <color theme="2" tint="-9.9978637043366805E-2"/>
      </right>
      <top style="thin">
        <color theme="2" tint="-9.9978637043366805E-2"/>
      </top>
      <bottom style="thin">
        <color theme="2" tint="-9.9978637043366805E-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thin">
        <color indexed="64"/>
      </left>
      <right style="thin">
        <color indexed="64"/>
      </right>
      <top style="thin">
        <color indexed="64"/>
      </top>
      <bottom/>
      <diagonal/>
    </border>
    <border>
      <left style="thin">
        <color theme="0" tint="-0.14999847407452621"/>
      </left>
      <right style="thin">
        <color theme="0" tint="-0.14999847407452621"/>
      </right>
      <top style="medium">
        <color theme="1"/>
      </top>
      <bottom style="thin">
        <color theme="0" tint="-0.14999847407452621"/>
      </bottom>
      <diagonal/>
    </border>
    <border>
      <left style="thin">
        <color theme="0" tint="-0.14999847407452621"/>
      </left>
      <right/>
      <top style="medium">
        <color theme="1"/>
      </top>
      <bottom style="thin">
        <color theme="0" tint="-0.14999847407452621"/>
      </bottom>
      <diagonal/>
    </border>
    <border>
      <left style="thin">
        <color theme="0" tint="-0.14999847407452621"/>
      </left>
      <right style="thin">
        <color theme="0" tint="-0.14999847407452621"/>
      </right>
      <top style="thin">
        <color theme="0" tint="-0.14999847407452621"/>
      </top>
      <bottom style="medium">
        <color theme="1"/>
      </bottom>
      <diagonal/>
    </border>
    <border>
      <left style="thin">
        <color theme="0" tint="-0.14999847407452621"/>
      </left>
      <right/>
      <top style="thin">
        <color theme="0" tint="-0.14999847407452621"/>
      </top>
      <bottom style="medium">
        <color theme="1"/>
      </bottom>
      <diagonal/>
    </border>
    <border>
      <left style="thin">
        <color theme="0" tint="-0.14999847407452621"/>
      </left>
      <right style="thin">
        <color theme="0" tint="-0.14999847407452621"/>
      </right>
      <top/>
      <bottom/>
      <diagonal/>
    </border>
    <border>
      <left/>
      <right style="thin">
        <color theme="2" tint="-9.9978637043366805E-2"/>
      </right>
      <top/>
      <bottom style="thin">
        <color theme="2" tint="-9.9978637043366805E-2"/>
      </bottom>
      <diagonal/>
    </border>
    <border>
      <left/>
      <right/>
      <top style="thin">
        <color theme="2" tint="-9.9978637043366805E-2"/>
      </top>
      <bottom style="thin">
        <color theme="0" tint="-0.14999847407452621"/>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
      <left/>
      <right style="thin">
        <color theme="0" tint="-0.249977111117893"/>
      </right>
      <top style="thin">
        <color theme="0" tint="-0.249977111117893"/>
      </top>
      <bottom/>
      <diagonal/>
    </border>
    <border>
      <left style="thin">
        <color rgb="FFD9D9D9"/>
      </left>
      <right style="thin">
        <color rgb="FFD9D9D9"/>
      </right>
      <top style="thin">
        <color rgb="FFD9D9D9"/>
      </top>
      <bottom/>
      <diagonal/>
    </border>
    <border>
      <left style="thin">
        <color theme="0"/>
      </left>
      <right/>
      <top/>
      <bottom/>
      <diagonal/>
    </border>
    <border>
      <left style="thin">
        <color theme="0" tint="-0.14999847407452621"/>
      </left>
      <right style="thin">
        <color theme="0" tint="-0.14999847407452621"/>
      </right>
      <top style="medium">
        <color indexed="64"/>
      </top>
      <bottom/>
      <diagonal/>
    </border>
    <border>
      <left style="thin">
        <color theme="0" tint="-0.14999847407452621"/>
      </left>
      <right/>
      <top style="medium">
        <color indexed="64"/>
      </top>
      <bottom/>
      <diagonal/>
    </border>
    <border>
      <left style="thin">
        <color theme="0" tint="-0.14999847407452621"/>
      </left>
      <right style="thin">
        <color theme="0" tint="-0.14999847407452621"/>
      </right>
      <top style="thin">
        <color theme="0" tint="-0.14999847407452621"/>
      </top>
      <bottom style="medium">
        <color indexed="64"/>
      </bottom>
      <diagonal/>
    </border>
    <border>
      <left style="thin">
        <color theme="0" tint="-0.14999847407452621"/>
      </left>
      <right/>
      <top style="thin">
        <color theme="0" tint="-0.14999847407452621"/>
      </top>
      <bottom style="medium">
        <color indexed="64"/>
      </bottom>
      <diagonal/>
    </border>
    <border>
      <left style="thin">
        <color theme="0" tint="-0.14999847407452621"/>
      </left>
      <right style="thin">
        <color theme="0" tint="-0.14999847407452621"/>
      </right>
      <top style="medium">
        <color indexed="64"/>
      </top>
      <bottom style="thin">
        <color theme="0" tint="-0.14999847407452621"/>
      </bottom>
      <diagonal/>
    </border>
    <border>
      <left style="thin">
        <color theme="0" tint="-0.14999847407452621"/>
      </left>
      <right/>
      <top style="medium">
        <color indexed="64"/>
      </top>
      <bottom style="thin">
        <color theme="0" tint="-0.14999847407452621"/>
      </bottom>
      <diagonal/>
    </border>
    <border>
      <left style="thin">
        <color theme="0" tint="-0.249977111117893"/>
      </left>
      <right style="thin">
        <color theme="0" tint="-0.249977111117893"/>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6" tint="0.79998168889431442"/>
      </left>
      <right style="thin">
        <color theme="6" tint="0.79998168889431442"/>
      </right>
      <top style="thin">
        <color theme="6" tint="0.79998168889431442"/>
      </top>
      <bottom/>
      <diagonal/>
    </border>
    <border>
      <left style="thin">
        <color theme="7" tint="0.39997558519241921"/>
      </left>
      <right style="thin">
        <color theme="7" tint="0.39997558519241921"/>
      </right>
      <top style="thin">
        <color theme="7" tint="0.39997558519241921"/>
      </top>
      <bottom style="thin">
        <color theme="7" tint="0.39997558519241921"/>
      </bottom>
      <diagonal/>
    </border>
    <border>
      <left style="thin">
        <color theme="6" tint="0.79998168889431442"/>
      </left>
      <right style="thin">
        <color theme="6" tint="0.79998168889431442"/>
      </right>
      <top/>
      <bottom style="thin">
        <color theme="6" tint="0.79998168889431442"/>
      </bottom>
      <diagonal/>
    </border>
    <border>
      <left style="thin">
        <color theme="6" tint="0.79998168889431442"/>
      </left>
      <right style="thin">
        <color theme="6" tint="0.79998168889431442"/>
      </right>
      <top style="thin">
        <color theme="6" tint="0.79998168889431442"/>
      </top>
      <bottom style="thin">
        <color theme="6" tint="0.79998168889431442"/>
      </bottom>
      <diagonal/>
    </border>
    <border>
      <left style="thin">
        <color theme="6" tint="0.79998168889431442"/>
      </left>
      <right/>
      <top style="thin">
        <color theme="6" tint="0.79998168889431442"/>
      </top>
      <bottom style="thin">
        <color theme="6" tint="0.79998168889431442"/>
      </bottom>
      <diagonal/>
    </border>
    <border>
      <left style="thin">
        <color theme="6" tint="0.79998168889431442"/>
      </left>
      <right/>
      <top style="thin">
        <color theme="6" tint="0.79998168889431442"/>
      </top>
      <bottom/>
      <diagonal/>
    </border>
    <border>
      <left style="thin">
        <color theme="7" tint="0.39997558519241921"/>
      </left>
      <right/>
      <top style="thin">
        <color theme="7" tint="0.39997558519241921"/>
      </top>
      <bottom style="thin">
        <color theme="7" tint="0.39997558519241921"/>
      </bottom>
      <diagonal/>
    </border>
    <border>
      <left style="thin">
        <color theme="6" tint="0.79998168889431442"/>
      </left>
      <right/>
      <top/>
      <bottom style="thin">
        <color theme="6" tint="0.79998168889431442"/>
      </bottom>
      <diagonal/>
    </border>
    <border>
      <left/>
      <right/>
      <top style="thin">
        <color theme="0" tint="-0.249977111117893"/>
      </top>
      <bottom/>
      <diagonal/>
    </border>
    <border>
      <left style="thin">
        <color theme="0" tint="-0.249977111117893"/>
      </left>
      <right/>
      <top/>
      <bottom/>
      <diagonal/>
    </border>
    <border>
      <left/>
      <right style="thin">
        <color theme="0" tint="-0.249977111117893"/>
      </right>
      <top/>
      <bottom/>
      <diagonal/>
    </border>
    <border>
      <left/>
      <right style="thin">
        <color theme="0" tint="-0.249977111117893"/>
      </right>
      <top style="thin">
        <color theme="0" tint="-0.249977111117893"/>
      </top>
      <bottom style="thin">
        <color theme="0" tint="-0.249977111117893"/>
      </bottom>
      <diagonal/>
    </border>
    <border>
      <left style="thin">
        <color rgb="FFBFBFBF"/>
      </left>
      <right style="thin">
        <color rgb="FFBFBFBF"/>
      </right>
      <top style="thin">
        <color rgb="FFBFBFBF"/>
      </top>
      <bottom style="thin">
        <color rgb="FFBFBFBF"/>
      </bottom>
      <diagonal/>
    </border>
    <border>
      <left/>
      <right/>
      <top/>
      <bottom style="thin">
        <color theme="0" tint="-0.249977111117893"/>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thin">
        <color theme="0"/>
      </right>
      <top style="medium">
        <color theme="0" tint="-0.249977111117893"/>
      </top>
      <bottom style="thin">
        <color theme="0"/>
      </bottom>
      <diagonal/>
    </border>
    <border>
      <left style="thin">
        <color theme="0"/>
      </left>
      <right style="thin">
        <color theme="0"/>
      </right>
      <top style="medium">
        <color theme="0" tint="-0.249977111117893"/>
      </top>
      <bottom style="thin">
        <color theme="0"/>
      </bottom>
      <diagonal/>
    </border>
    <border>
      <left style="thin">
        <color theme="0"/>
      </left>
      <right style="medium">
        <color theme="0" tint="-0.249977111117893"/>
      </right>
      <top style="medium">
        <color theme="0" tint="-0.249977111117893"/>
      </top>
      <bottom style="thin">
        <color theme="0"/>
      </bottom>
      <diagonal/>
    </border>
    <border>
      <left style="medium">
        <color theme="0" tint="-0.249977111117893"/>
      </left>
      <right/>
      <top/>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thin">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right style="medium">
        <color theme="0" tint="-0.249977111117893"/>
      </right>
      <top style="medium">
        <color theme="0" tint="-0.249977111117893"/>
      </top>
      <bottom/>
      <diagonal/>
    </border>
    <border>
      <left/>
      <right style="medium">
        <color theme="0" tint="-0.249977111117893"/>
      </right>
      <top/>
      <bottom/>
      <diagonal/>
    </border>
    <border>
      <left style="medium">
        <color theme="0" tint="-0.249977111117893"/>
      </left>
      <right style="thin">
        <color theme="0" tint="-0.249977111117893"/>
      </right>
      <top style="medium">
        <color theme="0" tint="-0.249977111117893"/>
      </top>
      <bottom/>
      <diagonal/>
    </border>
    <border>
      <left style="medium">
        <color theme="0" tint="-0.249977111117893"/>
      </left>
      <right style="thin">
        <color theme="0" tint="-0.249977111117893"/>
      </right>
      <top/>
      <bottom/>
      <diagonal/>
    </border>
    <border>
      <left style="medium">
        <color theme="0" tint="-0.249977111117893"/>
      </left>
      <right style="thin">
        <color theme="0" tint="-0.249977111117893"/>
      </right>
      <top/>
      <bottom style="medium">
        <color theme="0" tint="-0.249977111117893"/>
      </bottom>
      <diagonal/>
    </border>
    <border>
      <left/>
      <right style="thin">
        <color theme="0" tint="-0.249977111117893"/>
      </right>
      <top style="medium">
        <color theme="0" tint="-0.249977111117893"/>
      </top>
      <bottom/>
      <diagonal/>
    </border>
    <border>
      <left style="thin">
        <color theme="0" tint="-0.249977111117893"/>
      </left>
      <right style="medium">
        <color theme="0" tint="-0.249977111117893"/>
      </right>
      <top style="thin">
        <color theme="0" tint="-0.249977111117893"/>
      </top>
      <bottom/>
      <diagonal/>
    </border>
    <border>
      <left style="thin">
        <color theme="0" tint="-0.249977111117893"/>
      </left>
      <right style="medium">
        <color theme="0" tint="-0.249977111117893"/>
      </right>
      <top/>
      <bottom style="thin">
        <color theme="0" tint="-0.249977111117893"/>
      </bottom>
      <diagonal/>
    </border>
    <border>
      <left/>
      <right style="thin">
        <color theme="0" tint="-0.249977111117893"/>
      </right>
      <top/>
      <bottom style="medium">
        <color theme="0" tint="-0.249977111117893"/>
      </bottom>
      <diagonal/>
    </border>
    <border>
      <left style="medium">
        <color theme="2" tint="-9.9978637043366805E-2"/>
      </left>
      <right/>
      <top style="medium">
        <color theme="2" tint="-9.9978637043366805E-2"/>
      </top>
      <bottom/>
      <diagonal/>
    </border>
    <border>
      <left/>
      <right/>
      <top style="medium">
        <color theme="2" tint="-9.9978637043366805E-2"/>
      </top>
      <bottom/>
      <diagonal/>
    </border>
    <border>
      <left style="thin">
        <color theme="2" tint="-9.9978637043366805E-2"/>
      </left>
      <right style="thin">
        <color theme="2" tint="-9.9978637043366805E-2"/>
      </right>
      <top style="medium">
        <color theme="2" tint="-9.9978637043366805E-2"/>
      </top>
      <bottom style="thin">
        <color theme="2" tint="-9.9978637043366805E-2"/>
      </bottom>
      <diagonal/>
    </border>
    <border>
      <left style="thin">
        <color theme="2" tint="-9.9978637043366805E-2"/>
      </left>
      <right style="medium">
        <color theme="2" tint="-9.9978637043366805E-2"/>
      </right>
      <top style="medium">
        <color theme="2" tint="-9.9978637043366805E-2"/>
      </top>
      <bottom style="thin">
        <color theme="2" tint="-9.9978637043366805E-2"/>
      </bottom>
      <diagonal/>
    </border>
    <border>
      <left style="medium">
        <color theme="2" tint="-9.9978637043366805E-2"/>
      </left>
      <right/>
      <top/>
      <bottom/>
      <diagonal/>
    </border>
    <border>
      <left style="thin">
        <color theme="2" tint="-9.9978637043366805E-2"/>
      </left>
      <right style="medium">
        <color theme="2" tint="-9.9978637043366805E-2"/>
      </right>
      <top style="thin">
        <color theme="2" tint="-9.9978637043366805E-2"/>
      </top>
      <bottom style="thin">
        <color theme="2" tint="-9.9978637043366805E-2"/>
      </bottom>
      <diagonal/>
    </border>
    <border>
      <left/>
      <right style="medium">
        <color theme="2" tint="-9.9978637043366805E-2"/>
      </right>
      <top/>
      <bottom/>
      <diagonal/>
    </border>
    <border>
      <left style="medium">
        <color theme="2" tint="-9.9978637043366805E-2"/>
      </left>
      <right/>
      <top style="medium">
        <color theme="0" tint="-0.249977111117893"/>
      </top>
      <bottom/>
      <diagonal/>
    </border>
    <border>
      <left/>
      <right style="medium">
        <color theme="2" tint="-9.9978637043366805E-2"/>
      </right>
      <top style="medium">
        <color theme="0" tint="-0.249977111117893"/>
      </top>
      <bottom/>
      <diagonal/>
    </border>
    <border>
      <left style="thin">
        <color theme="0" tint="-0.249977111117893"/>
      </left>
      <right style="medium">
        <color theme="2" tint="-9.9978637043366805E-2"/>
      </right>
      <top style="thin">
        <color theme="0" tint="-0.249977111117893"/>
      </top>
      <bottom style="thin">
        <color theme="0" tint="-0.249977111117893"/>
      </bottom>
      <diagonal/>
    </border>
    <border>
      <left style="medium">
        <color theme="2" tint="-9.9978637043366805E-2"/>
      </left>
      <right/>
      <top/>
      <bottom style="medium">
        <color theme="2" tint="-9.9978637043366805E-2"/>
      </bottom>
      <diagonal/>
    </border>
    <border>
      <left/>
      <right/>
      <top/>
      <bottom style="medium">
        <color theme="2" tint="-9.9978637043366805E-2"/>
      </bottom>
      <diagonal/>
    </border>
    <border>
      <left/>
      <right style="thin">
        <color theme="0" tint="-0.249977111117893"/>
      </right>
      <top style="thin">
        <color theme="0" tint="-0.249977111117893"/>
      </top>
      <bottom style="medium">
        <color theme="2" tint="-9.9978637043366805E-2"/>
      </bottom>
      <diagonal/>
    </border>
    <border>
      <left style="thin">
        <color theme="0" tint="-0.249977111117893"/>
      </left>
      <right style="thin">
        <color theme="0" tint="-0.249977111117893"/>
      </right>
      <top style="thin">
        <color theme="0" tint="-0.249977111117893"/>
      </top>
      <bottom style="medium">
        <color theme="2" tint="-9.9978637043366805E-2"/>
      </bottom>
      <diagonal/>
    </border>
    <border>
      <left style="thin">
        <color theme="0" tint="-0.249977111117893"/>
      </left>
      <right style="medium">
        <color theme="2" tint="-9.9978637043366805E-2"/>
      </right>
      <top style="thin">
        <color theme="0" tint="-0.249977111117893"/>
      </top>
      <bottom style="medium">
        <color theme="2" tint="-9.9978637043366805E-2"/>
      </bottom>
      <diagonal/>
    </border>
    <border>
      <left style="thin">
        <color indexed="64"/>
      </left>
      <right style="thin">
        <color indexed="64"/>
      </right>
      <top style="thin">
        <color indexed="64"/>
      </top>
      <bottom style="thin">
        <color indexed="64"/>
      </bottom>
      <diagonal/>
    </border>
    <border>
      <left style="thin">
        <color theme="0" tint="-0.249977111117893"/>
      </left>
      <right style="thin">
        <color theme="0" tint="-0.249977111117893"/>
      </right>
      <top style="medium">
        <color theme="0" tint="-0.249977111117893"/>
      </top>
      <bottom/>
      <diagonal/>
    </border>
    <border>
      <left/>
      <right style="thin">
        <color theme="0" tint="-0.249977111117893"/>
      </right>
      <top/>
      <bottom style="thin">
        <color theme="0" tint="-0.14999847407452621"/>
      </bottom>
      <diagonal/>
    </border>
    <border>
      <left style="thin">
        <color theme="0" tint="-0.249977111117893"/>
      </left>
      <right style="thin">
        <color theme="0" tint="-0.249977111117893"/>
      </right>
      <top/>
      <bottom style="medium">
        <color theme="0" tint="-0.249977111117893"/>
      </bottom>
      <diagonal/>
    </border>
    <border>
      <left/>
      <right/>
      <top/>
      <bottom style="thin">
        <color theme="0" tint="-0.14999847407452621"/>
      </bottom>
      <diagonal/>
    </border>
    <border>
      <left style="dotted">
        <color rgb="FF000000"/>
      </left>
      <right style="dotted">
        <color rgb="FF000000"/>
      </right>
      <top style="dotted">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dotted">
        <color rgb="FF000000"/>
      </bottom>
      <diagonal/>
    </border>
    <border>
      <left/>
      <right/>
      <top/>
      <bottom style="dotted">
        <color rgb="FF000000"/>
      </bottom>
      <diagonal/>
    </border>
    <border>
      <left/>
      <right/>
      <top style="dotted">
        <color rgb="FF000000"/>
      </top>
      <bottom style="dotted">
        <color rgb="FF000000"/>
      </bottom>
      <diagonal/>
    </border>
    <border>
      <left/>
      <right/>
      <top style="dotted">
        <color rgb="FF000000"/>
      </top>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s>
  <cellStyleXfs count="6">
    <xf numFmtId="0" fontId="0" fillId="0" borderId="0"/>
    <xf numFmtId="0" fontId="11" fillId="2" borderId="0" applyNumberFormat="0" applyBorder="0" applyAlignment="0" applyProtection="0"/>
    <xf numFmtId="0" fontId="12" fillId="0" borderId="0"/>
    <xf numFmtId="0" fontId="36" fillId="44" borderId="0" applyNumberFormat="0" applyBorder="0" applyAlignment="0" applyProtection="0"/>
    <xf numFmtId="164" fontId="41" fillId="0" borderId="0" applyFont="0" applyFill="0" applyBorder="0" applyAlignment="0" applyProtection="0"/>
    <xf numFmtId="0" fontId="88" fillId="0" borderId="0" applyNumberFormat="0" applyFill="0" applyBorder="0" applyAlignment="0" applyProtection="0"/>
  </cellStyleXfs>
  <cellXfs count="1984">
    <xf numFmtId="0" fontId="0" fillId="0" borderId="0" xfId="0"/>
    <xf numFmtId="0" fontId="0" fillId="3" borderId="0" xfId="0" applyFill="1"/>
    <xf numFmtId="0" fontId="14" fillId="0" borderId="1" xfId="0" applyFont="1" applyBorder="1"/>
    <xf numFmtId="0" fontId="14" fillId="0" borderId="2" xfId="0" applyFont="1" applyBorder="1"/>
    <xf numFmtId="0" fontId="14" fillId="0" borderId="3" xfId="0" applyFont="1" applyBorder="1"/>
    <xf numFmtId="0" fontId="14" fillId="7" borderId="4" xfId="0" applyFont="1" applyFill="1" applyBorder="1"/>
    <xf numFmtId="0" fontId="5" fillId="8" borderId="4" xfId="0" applyFont="1" applyFill="1" applyBorder="1"/>
    <xf numFmtId="0" fontId="14" fillId="9" borderId="4" xfId="0" applyFont="1" applyFill="1" applyBorder="1"/>
    <xf numFmtId="0" fontId="14" fillId="8" borderId="4" xfId="0" applyFont="1" applyFill="1" applyBorder="1"/>
    <xf numFmtId="0" fontId="14" fillId="10" borderId="4" xfId="0" applyFont="1" applyFill="1" applyBorder="1"/>
    <xf numFmtId="0" fontId="14" fillId="11" borderId="4" xfId="0" applyFont="1" applyFill="1" applyBorder="1"/>
    <xf numFmtId="0" fontId="14" fillId="12" borderId="4" xfId="0" applyFont="1" applyFill="1" applyBorder="1"/>
    <xf numFmtId="0" fontId="14" fillId="13" borderId="4" xfId="0" applyFont="1" applyFill="1" applyBorder="1"/>
    <xf numFmtId="0" fontId="14" fillId="14" borderId="4" xfId="0" applyFont="1" applyFill="1" applyBorder="1"/>
    <xf numFmtId="0" fontId="14" fillId="15" borderId="4" xfId="0" applyFont="1" applyFill="1" applyBorder="1"/>
    <xf numFmtId="0" fontId="15" fillId="6" borderId="4" xfId="0" applyFont="1" applyFill="1" applyBorder="1"/>
    <xf numFmtId="0" fontId="14" fillId="5" borderId="4" xfId="0" applyFont="1" applyFill="1" applyBorder="1"/>
    <xf numFmtId="0" fontId="14" fillId="4" borderId="4" xfId="0" applyFont="1" applyFill="1" applyBorder="1"/>
    <xf numFmtId="0" fontId="14" fillId="0" borderId="5" xfId="0" applyFont="1" applyBorder="1"/>
    <xf numFmtId="0" fontId="2" fillId="0" borderId="0" xfId="0" applyFont="1" applyFill="1" applyBorder="1" applyAlignment="1">
      <alignment vertical="center"/>
    </xf>
    <xf numFmtId="0" fontId="3" fillId="15" borderId="4" xfId="0" applyFont="1" applyFill="1" applyBorder="1" applyAlignment="1">
      <alignment horizontal="left" vertical="center"/>
    </xf>
    <xf numFmtId="0" fontId="14" fillId="17" borderId="6" xfId="0" applyFont="1" applyFill="1" applyBorder="1"/>
    <xf numFmtId="0" fontId="5" fillId="17" borderId="6" xfId="0" applyFont="1" applyFill="1" applyBorder="1" applyAlignment="1">
      <alignment horizontal="left" vertical="center" wrapText="1"/>
    </xf>
    <xf numFmtId="0" fontId="14" fillId="17" borderId="6" xfId="0" applyFont="1" applyFill="1" applyBorder="1" applyAlignment="1">
      <alignment horizontal="left" vertical="top" wrapText="1"/>
    </xf>
    <xf numFmtId="0" fontId="16" fillId="17" borderId="6" xfId="0" applyFont="1" applyFill="1" applyBorder="1" applyAlignment="1">
      <alignment horizontal="left" vertical="top" wrapText="1"/>
    </xf>
    <xf numFmtId="0" fontId="3" fillId="17" borderId="6" xfId="0" applyFont="1" applyFill="1" applyBorder="1" applyAlignment="1">
      <alignment horizontal="left" vertical="center" wrapText="1"/>
    </xf>
    <xf numFmtId="0" fontId="14" fillId="0" borderId="10" xfId="0" applyFont="1" applyBorder="1"/>
    <xf numFmtId="0" fontId="19" fillId="19" borderId="4" xfId="0" applyFont="1" applyFill="1" applyBorder="1"/>
    <xf numFmtId="0" fontId="14" fillId="20" borderId="4" xfId="0" applyFont="1" applyFill="1" applyBorder="1"/>
    <xf numFmtId="0" fontId="14" fillId="21" borderId="4" xfId="0" applyFont="1" applyFill="1" applyBorder="1"/>
    <xf numFmtId="0" fontId="5" fillId="4" borderId="4" xfId="0" applyFont="1" applyFill="1" applyBorder="1" applyAlignment="1">
      <alignment horizontal="left" vertical="center"/>
    </xf>
    <xf numFmtId="0" fontId="14" fillId="17" borderId="10" xfId="0" applyFont="1" applyFill="1" applyBorder="1"/>
    <xf numFmtId="0" fontId="14" fillId="7" borderId="4" xfId="0" applyFont="1" applyFill="1" applyBorder="1" applyAlignment="1">
      <alignment horizontal="left" vertical="top"/>
    </xf>
    <xf numFmtId="0" fontId="14" fillId="5" borderId="4" xfId="0" applyFont="1" applyFill="1" applyBorder="1" applyAlignment="1">
      <alignment horizontal="left" vertical="top"/>
    </xf>
    <xf numFmtId="0" fontId="14" fillId="15" borderId="4" xfId="0" applyFont="1" applyFill="1" applyBorder="1" applyAlignment="1">
      <alignment vertical="center"/>
    </xf>
    <xf numFmtId="0" fontId="14" fillId="9" borderId="4" xfId="0" applyFont="1" applyFill="1" applyBorder="1" applyAlignment="1"/>
    <xf numFmtId="0" fontId="14" fillId="17" borderId="6" xfId="0" applyFont="1" applyFill="1" applyBorder="1" applyAlignment="1">
      <alignment horizontal="left" vertical="top"/>
    </xf>
    <xf numFmtId="0" fontId="5" fillId="0" borderId="6" xfId="0" applyFont="1" applyFill="1" applyBorder="1" applyAlignment="1">
      <alignment horizontal="left" vertical="center"/>
    </xf>
    <xf numFmtId="0" fontId="14" fillId="0" borderId="6" xfId="0" applyFont="1" applyFill="1" applyBorder="1" applyAlignment="1"/>
    <xf numFmtId="0" fontId="14" fillId="10" borderId="4" xfId="0" applyFont="1" applyFill="1" applyBorder="1" applyAlignment="1"/>
    <xf numFmtId="0" fontId="14" fillId="0" borderId="0" xfId="0" applyFont="1" applyFill="1" applyBorder="1"/>
    <xf numFmtId="0" fontId="14" fillId="17" borderId="2" xfId="0" applyFont="1" applyFill="1" applyBorder="1" applyAlignment="1">
      <alignment horizontal="left" vertical="top" wrapText="1"/>
    </xf>
    <xf numFmtId="0" fontId="16" fillId="17" borderId="2" xfId="0" applyFont="1" applyFill="1" applyBorder="1" applyAlignment="1">
      <alignment horizontal="left" vertical="top" wrapText="1"/>
    </xf>
    <xf numFmtId="0" fontId="5" fillId="13" borderId="4" xfId="0" applyFont="1" applyFill="1" applyBorder="1" applyAlignment="1"/>
    <xf numFmtId="0" fontId="24" fillId="0" borderId="0" xfId="0" applyFont="1" applyAlignment="1">
      <alignment horizontal="justify" vertical="center"/>
    </xf>
    <xf numFmtId="0" fontId="25" fillId="0" borderId="13" xfId="0" applyFont="1" applyBorder="1" applyAlignment="1">
      <alignment horizontal="left" vertical="center" indent="6"/>
    </xf>
    <xf numFmtId="0" fontId="26" fillId="0" borderId="13" xfId="0" applyFont="1" applyBorder="1"/>
    <xf numFmtId="0" fontId="26" fillId="23" borderId="13" xfId="0" applyFont="1" applyFill="1" applyBorder="1"/>
    <xf numFmtId="0" fontId="27" fillId="0" borderId="14" xfId="0" applyFont="1" applyBorder="1" applyAlignment="1">
      <alignment horizontal="justify" vertical="center" wrapText="1"/>
    </xf>
    <xf numFmtId="0" fontId="28" fillId="0" borderId="14" xfId="0" applyFont="1" applyBorder="1" applyAlignment="1">
      <alignment horizontal="justify" vertical="center" wrapText="1"/>
    </xf>
    <xf numFmtId="0" fontId="27" fillId="24" borderId="0" xfId="0" applyFont="1" applyFill="1" applyAlignment="1">
      <alignment horizontal="justify" vertical="center" wrapText="1"/>
    </xf>
    <xf numFmtId="0" fontId="28" fillId="24" borderId="0" xfId="0" applyFont="1" applyFill="1" applyAlignment="1">
      <alignment horizontal="justify" vertical="center" wrapText="1"/>
    </xf>
    <xf numFmtId="0" fontId="27" fillId="0" borderId="0" xfId="0" applyFont="1" applyAlignment="1">
      <alignment horizontal="justify" vertical="center" wrapText="1"/>
    </xf>
    <xf numFmtId="0" fontId="28" fillId="0" borderId="0" xfId="0" applyFont="1" applyAlignment="1">
      <alignment horizontal="justify" vertical="center" wrapText="1"/>
    </xf>
    <xf numFmtId="0" fontId="29" fillId="0" borderId="13" xfId="0" applyFont="1" applyBorder="1" applyAlignment="1">
      <alignment horizontal="justify" vertical="center"/>
    </xf>
    <xf numFmtId="0" fontId="25" fillId="0" borderId="13" xfId="0" applyFont="1" applyBorder="1" applyAlignment="1">
      <alignment horizontal="left" vertical="center" indent="3"/>
    </xf>
    <xf numFmtId="0" fontId="29" fillId="0" borderId="15" xfId="0" applyFont="1" applyBorder="1" applyAlignment="1">
      <alignment vertical="center" wrapText="1"/>
    </xf>
    <xf numFmtId="0" fontId="29" fillId="0" borderId="16" xfId="0" applyFont="1" applyBorder="1" applyAlignment="1">
      <alignment vertical="center" wrapText="1"/>
    </xf>
    <xf numFmtId="0" fontId="30" fillId="23" borderId="17" xfId="0" applyFont="1" applyFill="1" applyBorder="1" applyAlignment="1">
      <alignment horizontal="justify" vertical="center" wrapText="1"/>
    </xf>
    <xf numFmtId="0" fontId="29" fillId="25" borderId="0" xfId="0" applyFont="1" applyFill="1" applyAlignment="1">
      <alignment horizontal="justify" vertical="center" wrapText="1"/>
    </xf>
    <xf numFmtId="0" fontId="29" fillId="0" borderId="0" xfId="0" applyFont="1" applyAlignment="1">
      <alignment horizontal="justify" vertical="center" wrapText="1"/>
    </xf>
    <xf numFmtId="0" fontId="31" fillId="0" borderId="15" xfId="0" applyFont="1" applyBorder="1" applyAlignment="1">
      <alignment vertical="top" wrapText="1"/>
    </xf>
    <xf numFmtId="0" fontId="9" fillId="0" borderId="16" xfId="0" applyFont="1" applyBorder="1" applyAlignment="1">
      <alignment vertical="center"/>
    </xf>
    <xf numFmtId="0" fontId="26" fillId="0" borderId="0" xfId="0" applyFont="1"/>
    <xf numFmtId="0" fontId="32" fillId="0" borderId="15" xfId="0" applyFont="1" applyBorder="1" applyAlignment="1">
      <alignment vertical="top" wrapText="1"/>
    </xf>
    <xf numFmtId="0" fontId="10" fillId="0" borderId="18" xfId="0" applyFont="1" applyBorder="1" applyAlignment="1">
      <alignment vertical="center" wrapText="1"/>
    </xf>
    <xf numFmtId="0" fontId="26" fillId="23" borderId="0" xfId="0" applyFont="1" applyFill="1"/>
    <xf numFmtId="0" fontId="10" fillId="0" borderId="18" xfId="0" applyFont="1" applyBorder="1" applyAlignment="1">
      <alignment horizontal="center" vertical="center"/>
    </xf>
    <xf numFmtId="0" fontId="29" fillId="0" borderId="13" xfId="0" applyFont="1" applyBorder="1" applyAlignment="1">
      <alignment horizontal="justify" vertical="center" wrapText="1"/>
    </xf>
    <xf numFmtId="0" fontId="29" fillId="0" borderId="15" xfId="0" applyFont="1" applyBorder="1" applyAlignment="1">
      <alignment horizontal="centerContinuous" wrapText="1"/>
    </xf>
    <xf numFmtId="0" fontId="29" fillId="0" borderId="16" xfId="0" applyFont="1" applyBorder="1" applyAlignment="1">
      <alignment horizontal="centerContinuous" wrapText="1"/>
    </xf>
    <xf numFmtId="0" fontId="29" fillId="0" borderId="16" xfId="0" applyFont="1" applyBorder="1" applyAlignment="1">
      <alignment horizontal="centerContinuous" vertical="top" wrapText="1"/>
    </xf>
    <xf numFmtId="0" fontId="29" fillId="0" borderId="15" xfId="0" applyFont="1" applyBorder="1" applyAlignment="1">
      <alignment horizontal="left" vertical="top" wrapText="1"/>
    </xf>
    <xf numFmtId="0" fontId="16" fillId="17" borderId="6" xfId="0" applyFont="1" applyFill="1" applyBorder="1" applyAlignment="1">
      <alignment horizontal="left" vertical="center" wrapText="1"/>
    </xf>
    <xf numFmtId="0" fontId="16" fillId="7" borderId="4" xfId="0" applyFont="1" applyFill="1" applyBorder="1" applyAlignment="1">
      <alignment horizontal="left" vertical="center"/>
    </xf>
    <xf numFmtId="0" fontId="3" fillId="9" borderId="4" xfId="0" applyFont="1" applyFill="1" applyBorder="1" applyAlignment="1">
      <alignment horizontal="left" vertical="center"/>
    </xf>
    <xf numFmtId="0" fontId="16" fillId="9" borderId="4" xfId="0" applyFont="1" applyFill="1" applyBorder="1" applyAlignment="1">
      <alignment horizontal="left" vertical="center"/>
    </xf>
    <xf numFmtId="0" fontId="16" fillId="8" borderId="4" xfId="0" applyFont="1" applyFill="1" applyBorder="1" applyAlignment="1">
      <alignment horizontal="left" vertical="center"/>
    </xf>
    <xf numFmtId="0" fontId="16" fillId="14" borderId="4" xfId="0" applyFont="1" applyFill="1" applyBorder="1" applyAlignment="1">
      <alignment horizontal="left" vertical="center"/>
    </xf>
    <xf numFmtId="0" fontId="16" fillId="5" borderId="4" xfId="0" applyFont="1" applyFill="1" applyBorder="1" applyAlignment="1">
      <alignment horizontal="left" vertical="center"/>
    </xf>
    <xf numFmtId="0" fontId="16" fillId="21" borderId="4" xfId="0" applyFont="1" applyFill="1" applyBorder="1" applyAlignment="1">
      <alignment horizontal="left" vertical="center"/>
    </xf>
    <xf numFmtId="0" fontId="16" fillId="20" borderId="4" xfId="0" applyFont="1" applyFill="1" applyBorder="1" applyAlignment="1">
      <alignment horizontal="left" vertical="center"/>
    </xf>
    <xf numFmtId="0" fontId="20" fillId="19" borderId="4" xfId="0" applyFont="1" applyFill="1" applyBorder="1" applyAlignment="1">
      <alignment horizontal="left" vertical="center"/>
    </xf>
    <xf numFmtId="0" fontId="16" fillId="11" borderId="4" xfId="0" applyFont="1" applyFill="1" applyBorder="1" applyAlignment="1">
      <alignment horizontal="left" vertical="center"/>
    </xf>
    <xf numFmtId="0" fontId="16" fillId="10" borderId="4" xfId="0" applyFont="1" applyFill="1" applyBorder="1" applyAlignment="1">
      <alignment horizontal="left" vertical="center"/>
    </xf>
    <xf numFmtId="0" fontId="16" fillId="13" borderId="4" xfId="0" applyFont="1" applyFill="1" applyBorder="1" applyAlignment="1">
      <alignment horizontal="left" vertical="center"/>
    </xf>
    <xf numFmtId="0" fontId="16" fillId="12" borderId="4" xfId="0" applyFont="1" applyFill="1" applyBorder="1" applyAlignment="1">
      <alignment horizontal="left" vertical="center"/>
    </xf>
    <xf numFmtId="0" fontId="17" fillId="6" borderId="4" xfId="0" applyFont="1" applyFill="1" applyBorder="1" applyAlignment="1">
      <alignment horizontal="left" vertical="center"/>
    </xf>
    <xf numFmtId="0" fontId="16" fillId="4" borderId="4" xfId="0" applyFont="1" applyFill="1" applyBorder="1" applyAlignment="1">
      <alignment horizontal="left" vertical="center"/>
    </xf>
    <xf numFmtId="0" fontId="16" fillId="0" borderId="1" xfId="0" applyFont="1" applyBorder="1" applyAlignment="1">
      <alignment horizontal="left" vertical="center"/>
    </xf>
    <xf numFmtId="0" fontId="16" fillId="0" borderId="3" xfId="0" applyFont="1" applyBorder="1" applyAlignment="1">
      <alignment horizontal="left" vertical="center"/>
    </xf>
    <xf numFmtId="0" fontId="16" fillId="0" borderId="5" xfId="0" applyFont="1" applyBorder="1" applyAlignment="1">
      <alignment horizontal="left" vertical="center"/>
    </xf>
    <xf numFmtId="0" fontId="16" fillId="5" borderId="1" xfId="0" applyFont="1" applyFill="1" applyBorder="1" applyAlignment="1">
      <alignment horizontal="left" vertical="center"/>
    </xf>
    <xf numFmtId="0" fontId="14" fillId="15" borderId="4" xfId="0" applyFont="1" applyFill="1" applyBorder="1" applyAlignment="1">
      <alignment horizontal="left" vertical="center"/>
    </xf>
    <xf numFmtId="0" fontId="14" fillId="17" borderId="6" xfId="0" applyFont="1" applyFill="1" applyBorder="1" applyAlignment="1">
      <alignment horizontal="left" vertical="center"/>
    </xf>
    <xf numFmtId="0" fontId="14" fillId="0" borderId="6" xfId="0" applyFont="1" applyFill="1" applyBorder="1" applyAlignment="1">
      <alignment horizontal="left" vertical="center"/>
    </xf>
    <xf numFmtId="0" fontId="14" fillId="17" borderId="6" xfId="0" applyFont="1" applyFill="1" applyBorder="1" applyAlignment="1">
      <alignment horizontal="left" vertical="center" wrapText="1"/>
    </xf>
    <xf numFmtId="0" fontId="14" fillId="0" borderId="2" xfId="0" applyFont="1" applyFill="1" applyBorder="1" applyAlignment="1">
      <alignment horizontal="left" vertical="center"/>
    </xf>
    <xf numFmtId="0" fontId="14" fillId="0" borderId="19" xfId="0" applyFont="1" applyFill="1" applyBorder="1" applyAlignment="1">
      <alignment horizontal="left" vertical="center"/>
    </xf>
    <xf numFmtId="0" fontId="15" fillId="6" borderId="4" xfId="0" applyFont="1" applyFill="1" applyBorder="1" applyAlignment="1">
      <alignment horizontal="left" vertical="center"/>
    </xf>
    <xf numFmtId="0" fontId="14" fillId="7" borderId="4" xfId="0" applyFont="1" applyFill="1" applyBorder="1" applyAlignment="1">
      <alignment horizontal="left" vertical="center"/>
    </xf>
    <xf numFmtId="0" fontId="5" fillId="8" borderId="4" xfId="0" applyFont="1" applyFill="1" applyBorder="1" applyAlignment="1">
      <alignment horizontal="left" vertical="center"/>
    </xf>
    <xf numFmtId="0" fontId="5" fillId="26" borderId="4" xfId="0" applyFont="1" applyFill="1" applyBorder="1" applyAlignment="1">
      <alignment horizontal="left" vertical="center"/>
    </xf>
    <xf numFmtId="0" fontId="16" fillId="8" borderId="4" xfId="0" applyFont="1" applyFill="1" applyBorder="1" applyAlignment="1">
      <alignment horizontal="left" vertical="center" wrapText="1"/>
    </xf>
    <xf numFmtId="0" fontId="14" fillId="9" borderId="4" xfId="0" applyFont="1" applyFill="1" applyBorder="1" applyAlignment="1">
      <alignment horizontal="left" vertical="center"/>
    </xf>
    <xf numFmtId="0" fontId="14" fillId="8" borderId="4" xfId="0" applyFont="1" applyFill="1" applyBorder="1" applyAlignment="1">
      <alignment horizontal="left" vertical="center"/>
    </xf>
    <xf numFmtId="0" fontId="14" fillId="14" borderId="4" xfId="0" applyFont="1" applyFill="1" applyBorder="1" applyAlignment="1">
      <alignment horizontal="left" vertical="center"/>
    </xf>
    <xf numFmtId="0" fontId="33" fillId="28" borderId="4" xfId="0" applyFont="1" applyFill="1" applyBorder="1" applyAlignment="1">
      <alignment horizontal="left" vertical="center"/>
    </xf>
    <xf numFmtId="0" fontId="16" fillId="15" borderId="4" xfId="0" applyFont="1" applyFill="1" applyBorder="1" applyAlignment="1">
      <alignment horizontal="left" vertical="center"/>
    </xf>
    <xf numFmtId="0" fontId="14" fillId="5" borderId="4" xfId="0" applyFont="1" applyFill="1" applyBorder="1" applyAlignment="1">
      <alignment horizontal="left" vertical="center"/>
    </xf>
    <xf numFmtId="0" fontId="19" fillId="19" borderId="4" xfId="0" applyFont="1" applyFill="1" applyBorder="1" applyAlignment="1">
      <alignment horizontal="left" vertical="center"/>
    </xf>
    <xf numFmtId="0" fontId="19" fillId="31" borderId="4" xfId="0" applyFont="1" applyFill="1" applyBorder="1" applyAlignment="1">
      <alignment horizontal="left" vertical="center"/>
    </xf>
    <xf numFmtId="0" fontId="14" fillId="20" borderId="4" xfId="0" applyFont="1" applyFill="1" applyBorder="1" applyAlignment="1">
      <alignment horizontal="left" vertical="center"/>
    </xf>
    <xf numFmtId="0" fontId="14" fillId="21" borderId="4" xfId="0" applyFont="1" applyFill="1" applyBorder="1" applyAlignment="1">
      <alignment horizontal="left" vertical="center"/>
    </xf>
    <xf numFmtId="0" fontId="14" fillId="10" borderId="4" xfId="0" applyFont="1" applyFill="1" applyBorder="1" applyAlignment="1">
      <alignment horizontal="left" vertical="center"/>
    </xf>
    <xf numFmtId="0" fontId="33" fillId="34" borderId="4" xfId="0" applyFont="1" applyFill="1" applyBorder="1" applyAlignment="1">
      <alignment horizontal="left" vertical="center"/>
    </xf>
    <xf numFmtId="0" fontId="14" fillId="11" borderId="4" xfId="0" applyFont="1" applyFill="1" applyBorder="1" applyAlignment="1">
      <alignment horizontal="left" vertical="center"/>
    </xf>
    <xf numFmtId="0" fontId="14" fillId="12" borderId="4" xfId="0" applyFont="1" applyFill="1" applyBorder="1" applyAlignment="1">
      <alignment horizontal="left" vertical="center"/>
    </xf>
    <xf numFmtId="0" fontId="33" fillId="36" borderId="4" xfId="0" applyFont="1" applyFill="1" applyBorder="1" applyAlignment="1">
      <alignment horizontal="left" vertical="center"/>
    </xf>
    <xf numFmtId="0" fontId="14" fillId="13" borderId="4" xfId="0" applyFont="1" applyFill="1" applyBorder="1" applyAlignment="1">
      <alignment horizontal="left" vertical="center"/>
    </xf>
    <xf numFmtId="0" fontId="14" fillId="4" borderId="4" xfId="0" applyFont="1" applyFill="1" applyBorder="1" applyAlignment="1">
      <alignment horizontal="left" vertical="center"/>
    </xf>
    <xf numFmtId="0" fontId="14" fillId="0" borderId="10" xfId="0" applyFont="1" applyBorder="1" applyAlignment="1">
      <alignment horizontal="left" vertical="center"/>
    </xf>
    <xf numFmtId="0" fontId="14" fillId="17" borderId="10" xfId="0" applyFont="1" applyFill="1" applyBorder="1" applyAlignment="1">
      <alignment horizontal="left" vertical="center"/>
    </xf>
    <xf numFmtId="0" fontId="14" fillId="0" borderId="2" xfId="0" applyFont="1" applyBorder="1" applyAlignment="1">
      <alignment horizontal="left" vertical="center"/>
    </xf>
    <xf numFmtId="0" fontId="14" fillId="0" borderId="1" xfId="0" applyFont="1" applyBorder="1" applyAlignment="1">
      <alignment horizontal="left" vertical="center"/>
    </xf>
    <xf numFmtId="0" fontId="14" fillId="0" borderId="3" xfId="0" applyFont="1" applyBorder="1" applyAlignment="1">
      <alignment horizontal="left" vertical="center"/>
    </xf>
    <xf numFmtId="0" fontId="14" fillId="0" borderId="5" xfId="0" applyFont="1" applyBorder="1" applyAlignment="1">
      <alignment horizontal="left" vertical="center"/>
    </xf>
    <xf numFmtId="0" fontId="3" fillId="8" borderId="4" xfId="0" applyFont="1" applyFill="1" applyBorder="1" applyAlignment="1">
      <alignment horizontal="left" vertical="center"/>
    </xf>
    <xf numFmtId="0" fontId="3" fillId="0" borderId="6" xfId="0" applyFont="1" applyFill="1" applyBorder="1" applyAlignment="1">
      <alignment horizontal="left" vertical="center" wrapText="1"/>
    </xf>
    <xf numFmtId="0" fontId="16" fillId="7" borderId="4" xfId="0" applyFont="1" applyFill="1" applyBorder="1" applyAlignment="1">
      <alignment horizontal="left" vertical="center" wrapText="1"/>
    </xf>
    <xf numFmtId="0" fontId="16" fillId="9" borderId="4" xfId="0" applyFont="1" applyFill="1" applyBorder="1" applyAlignment="1">
      <alignment horizontal="left" vertical="center" wrapText="1"/>
    </xf>
    <xf numFmtId="0" fontId="16" fillId="14" borderId="4" xfId="0" applyFont="1" applyFill="1" applyBorder="1" applyAlignment="1">
      <alignment horizontal="left" vertical="center" wrapText="1"/>
    </xf>
    <xf numFmtId="0" fontId="16" fillId="5" borderId="4" xfId="0" applyFont="1" applyFill="1" applyBorder="1" applyAlignment="1">
      <alignment horizontal="left" vertical="center" wrapText="1"/>
    </xf>
    <xf numFmtId="0" fontId="16" fillId="21" borderId="4" xfId="0" applyFont="1" applyFill="1" applyBorder="1" applyAlignment="1">
      <alignment horizontal="left" vertical="center" wrapText="1"/>
    </xf>
    <xf numFmtId="0" fontId="16" fillId="20" borderId="4" xfId="0" applyFont="1" applyFill="1" applyBorder="1" applyAlignment="1">
      <alignment horizontal="left" vertical="center" wrapText="1"/>
    </xf>
    <xf numFmtId="0" fontId="20" fillId="19" borderId="4" xfId="0" applyFont="1" applyFill="1" applyBorder="1" applyAlignment="1">
      <alignment horizontal="left" vertical="center" wrapText="1"/>
    </xf>
    <xf numFmtId="0" fontId="16" fillId="11" borderId="4" xfId="0" applyFont="1" applyFill="1" applyBorder="1" applyAlignment="1">
      <alignment horizontal="left" vertical="center" wrapText="1"/>
    </xf>
    <xf numFmtId="0" fontId="16" fillId="10" borderId="4" xfId="0" applyFont="1" applyFill="1" applyBorder="1" applyAlignment="1">
      <alignment horizontal="left" vertical="center" wrapText="1"/>
    </xf>
    <xf numFmtId="0" fontId="16" fillId="13" borderId="4" xfId="0" applyFont="1" applyFill="1" applyBorder="1" applyAlignment="1">
      <alignment horizontal="left" vertical="center" wrapText="1"/>
    </xf>
    <xf numFmtId="0" fontId="16" fillId="12" borderId="4" xfId="0" applyFont="1" applyFill="1" applyBorder="1" applyAlignment="1">
      <alignment horizontal="left" vertical="center" wrapText="1"/>
    </xf>
    <xf numFmtId="0" fontId="17" fillId="6" borderId="4" xfId="0" applyFont="1" applyFill="1" applyBorder="1" applyAlignment="1">
      <alignment horizontal="left" vertical="center" wrapText="1"/>
    </xf>
    <xf numFmtId="0" fontId="16" fillId="4" borderId="4" xfId="0" applyFont="1" applyFill="1" applyBorder="1" applyAlignment="1">
      <alignment horizontal="left" vertical="center" wrapText="1"/>
    </xf>
    <xf numFmtId="0" fontId="16" fillId="0" borderId="10" xfId="0" applyFont="1" applyBorder="1" applyAlignment="1">
      <alignment horizontal="left" vertical="center" wrapText="1"/>
    </xf>
    <xf numFmtId="0" fontId="16" fillId="17" borderId="10"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6" fillId="15" borderId="4" xfId="0" applyFont="1" applyFill="1" applyBorder="1" applyAlignment="1">
      <alignment horizontal="left" vertical="center" wrapText="1"/>
    </xf>
    <xf numFmtId="0" fontId="16" fillId="17" borderId="6" xfId="0" applyFont="1" applyFill="1" applyBorder="1" applyAlignment="1">
      <alignment wrapText="1"/>
    </xf>
    <xf numFmtId="0" fontId="16" fillId="0" borderId="6" xfId="0" applyFont="1" applyFill="1" applyBorder="1" applyAlignment="1">
      <alignment wrapText="1"/>
    </xf>
    <xf numFmtId="0" fontId="16" fillId="0" borderId="0" xfId="0" applyFont="1" applyFill="1" applyBorder="1" applyAlignment="1">
      <alignment wrapText="1"/>
    </xf>
    <xf numFmtId="0" fontId="16" fillId="7" borderId="4" xfId="0" applyFont="1" applyFill="1" applyBorder="1" applyAlignment="1">
      <alignment wrapText="1"/>
    </xf>
    <xf numFmtId="0" fontId="3" fillId="8" borderId="4" xfId="0" applyFont="1" applyFill="1" applyBorder="1" applyAlignment="1">
      <alignment wrapText="1"/>
    </xf>
    <xf numFmtId="0" fontId="16" fillId="9" borderId="4" xfId="0" applyFont="1" applyFill="1" applyBorder="1" applyAlignment="1">
      <alignment wrapText="1"/>
    </xf>
    <xf numFmtId="0" fontId="16" fillId="8" borderId="4" xfId="0" applyFont="1" applyFill="1" applyBorder="1" applyAlignment="1">
      <alignment wrapText="1"/>
    </xf>
    <xf numFmtId="0" fontId="16" fillId="14" borderId="4" xfId="0" applyFont="1" applyFill="1" applyBorder="1" applyAlignment="1">
      <alignment wrapText="1"/>
    </xf>
    <xf numFmtId="0" fontId="16" fillId="15" borderId="4" xfId="0" applyFont="1" applyFill="1" applyBorder="1" applyAlignment="1">
      <alignment wrapText="1"/>
    </xf>
    <xf numFmtId="0" fontId="20" fillId="19" borderId="4" xfId="0" applyFont="1" applyFill="1" applyBorder="1" applyAlignment="1">
      <alignment wrapText="1"/>
    </xf>
    <xf numFmtId="0" fontId="16" fillId="20" borderId="4" xfId="0" applyFont="1" applyFill="1" applyBorder="1" applyAlignment="1">
      <alignment wrapText="1"/>
    </xf>
    <xf numFmtId="0" fontId="16" fillId="21" borderId="4" xfId="0" applyFont="1" applyFill="1" applyBorder="1" applyAlignment="1">
      <alignment wrapText="1"/>
    </xf>
    <xf numFmtId="0" fontId="16" fillId="10" borderId="4" xfId="0" applyFont="1" applyFill="1" applyBorder="1" applyAlignment="1">
      <alignment wrapText="1"/>
    </xf>
    <xf numFmtId="0" fontId="16" fillId="11" borderId="4" xfId="0" applyFont="1" applyFill="1" applyBorder="1" applyAlignment="1">
      <alignment wrapText="1"/>
    </xf>
    <xf numFmtId="0" fontId="16" fillId="12" borderId="4" xfId="0" applyFont="1" applyFill="1" applyBorder="1" applyAlignment="1">
      <alignment wrapText="1"/>
    </xf>
    <xf numFmtId="0" fontId="16" fillId="13" borderId="4" xfId="0" applyFont="1" applyFill="1" applyBorder="1" applyAlignment="1">
      <alignment wrapText="1"/>
    </xf>
    <xf numFmtId="0" fontId="16" fillId="15" borderId="4" xfId="0" applyFont="1" applyFill="1" applyBorder="1" applyAlignment="1">
      <alignment vertical="center" wrapText="1"/>
    </xf>
    <xf numFmtId="0" fontId="17" fillId="6" borderId="4" xfId="0" applyFont="1" applyFill="1" applyBorder="1" applyAlignment="1">
      <alignment wrapText="1"/>
    </xf>
    <xf numFmtId="0" fontId="16" fillId="5" borderId="4" xfId="0" applyFont="1" applyFill="1" applyBorder="1" applyAlignment="1">
      <alignment wrapText="1"/>
    </xf>
    <xf numFmtId="0" fontId="16" fillId="4" borderId="4" xfId="0" applyFont="1" applyFill="1" applyBorder="1" applyAlignment="1">
      <alignment wrapText="1"/>
    </xf>
    <xf numFmtId="0" fontId="16" fillId="0" borderId="10" xfId="0" applyFont="1" applyBorder="1" applyAlignment="1">
      <alignment wrapText="1"/>
    </xf>
    <xf numFmtId="0" fontId="16" fillId="17" borderId="10" xfId="0" applyFont="1" applyFill="1" applyBorder="1" applyAlignment="1">
      <alignment wrapText="1"/>
    </xf>
    <xf numFmtId="0" fontId="16" fillId="0" borderId="1" xfId="0" applyFont="1" applyBorder="1" applyAlignment="1">
      <alignment wrapText="1"/>
    </xf>
    <xf numFmtId="0" fontId="16" fillId="0" borderId="3" xfId="0" applyFont="1" applyBorder="1" applyAlignment="1">
      <alignment wrapText="1"/>
    </xf>
    <xf numFmtId="0" fontId="16" fillId="0" borderId="5" xfId="0" applyFont="1" applyBorder="1" applyAlignment="1">
      <alignment wrapText="1"/>
    </xf>
    <xf numFmtId="0" fontId="14" fillId="40" borderId="4" xfId="0" applyFont="1" applyFill="1" applyBorder="1" applyAlignment="1">
      <alignment horizontal="left" vertical="center"/>
    </xf>
    <xf numFmtId="0" fontId="33" fillId="41" borderId="4" xfId="0" applyFont="1" applyFill="1" applyBorder="1" applyAlignment="1">
      <alignment horizontal="left" vertical="center"/>
    </xf>
    <xf numFmtId="0" fontId="16" fillId="40" borderId="4" xfId="0" applyFont="1" applyFill="1" applyBorder="1" applyAlignment="1">
      <alignment horizontal="left" vertical="center"/>
    </xf>
    <xf numFmtId="0" fontId="16" fillId="40" borderId="4" xfId="0" applyFont="1" applyFill="1" applyBorder="1" applyAlignment="1">
      <alignment horizontal="left" vertical="center" wrapText="1"/>
    </xf>
    <xf numFmtId="0" fontId="14" fillId="40" borderId="4" xfId="0" applyFont="1" applyFill="1" applyBorder="1"/>
    <xf numFmtId="0" fontId="16" fillId="40" borderId="4" xfId="0" applyFont="1" applyFill="1" applyBorder="1" applyAlignment="1">
      <alignment wrapText="1"/>
    </xf>
    <xf numFmtId="0" fontId="3" fillId="15" borderId="4" xfId="0" applyFont="1" applyFill="1" applyBorder="1" applyAlignment="1">
      <alignment horizontal="left" vertical="center" wrapText="1"/>
    </xf>
    <xf numFmtId="0" fontId="2" fillId="0" borderId="0" xfId="0" applyFont="1" applyFill="1" applyBorder="1" applyAlignment="1"/>
    <xf numFmtId="0" fontId="14" fillId="0" borderId="0" xfId="0" applyFont="1" applyBorder="1" applyAlignment="1">
      <alignment horizontal="left" vertical="center" wrapText="1"/>
    </xf>
    <xf numFmtId="0" fontId="34" fillId="0" borderId="0" xfId="0" applyFont="1" applyAlignment="1">
      <alignment horizontal="left" vertical="top"/>
    </xf>
    <xf numFmtId="0" fontId="2"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vertical="top"/>
    </xf>
    <xf numFmtId="0" fontId="14" fillId="17" borderId="0" xfId="0" applyFont="1" applyFill="1" applyBorder="1" applyAlignment="1">
      <alignment horizontal="left" vertical="center" wrapText="1"/>
    </xf>
    <xf numFmtId="0" fontId="37" fillId="45" borderId="0" xfId="0" applyFont="1" applyFill="1"/>
    <xf numFmtId="0" fontId="14" fillId="17" borderId="22" xfId="0" applyFont="1" applyFill="1" applyBorder="1" applyAlignment="1">
      <alignment horizontal="left" vertical="center" wrapText="1"/>
    </xf>
    <xf numFmtId="0" fontId="14" fillId="0" borderId="22" xfId="0" applyFont="1" applyFill="1" applyBorder="1" applyAlignment="1">
      <alignment horizontal="left" vertical="center" wrapText="1"/>
    </xf>
    <xf numFmtId="0" fontId="14" fillId="17" borderId="19"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17" borderId="22" xfId="0" applyFont="1" applyFill="1" applyBorder="1" applyAlignment="1">
      <alignment horizontal="left" vertical="center" wrapText="1"/>
    </xf>
    <xf numFmtId="0" fontId="5" fillId="8" borderId="28" xfId="0" applyFont="1" applyFill="1" applyBorder="1" applyAlignment="1">
      <alignment horizontal="left" vertical="center" wrapText="1"/>
    </xf>
    <xf numFmtId="0" fontId="14" fillId="9" borderId="28" xfId="0" applyFont="1" applyFill="1" applyBorder="1" applyAlignment="1">
      <alignment horizontal="left" vertical="center" wrapText="1"/>
    </xf>
    <xf numFmtId="0" fontId="14" fillId="8" borderId="28" xfId="0" applyFont="1" applyFill="1" applyBorder="1" applyAlignment="1">
      <alignment horizontal="left" vertical="center" wrapText="1"/>
    </xf>
    <xf numFmtId="0" fontId="14" fillId="14" borderId="28" xfId="0" applyFont="1" applyFill="1" applyBorder="1" applyAlignment="1">
      <alignment horizontal="left" vertical="center" wrapText="1"/>
    </xf>
    <xf numFmtId="0" fontId="14" fillId="15" borderId="28" xfId="0" applyFont="1" applyFill="1" applyBorder="1" applyAlignment="1">
      <alignment horizontal="left" vertical="center" wrapText="1"/>
    </xf>
    <xf numFmtId="0" fontId="14" fillId="5" borderId="28" xfId="0" applyFont="1" applyFill="1" applyBorder="1" applyAlignment="1">
      <alignment horizontal="left" vertical="center" wrapText="1"/>
    </xf>
    <xf numFmtId="0" fontId="19" fillId="19" borderId="28" xfId="0" applyFont="1" applyFill="1" applyBorder="1" applyAlignment="1">
      <alignment horizontal="left" vertical="center" wrapText="1"/>
    </xf>
    <xf numFmtId="0" fontId="14" fillId="20" borderId="28" xfId="0" applyFont="1" applyFill="1" applyBorder="1" applyAlignment="1">
      <alignment horizontal="left" vertical="center" wrapText="1"/>
    </xf>
    <xf numFmtId="0" fontId="14" fillId="21" borderId="28" xfId="0" applyFont="1" applyFill="1" applyBorder="1" applyAlignment="1">
      <alignment horizontal="left" vertical="center" wrapText="1"/>
    </xf>
    <xf numFmtId="0" fontId="14" fillId="10" borderId="28" xfId="0" applyFont="1" applyFill="1" applyBorder="1" applyAlignment="1">
      <alignment horizontal="left" vertical="center" wrapText="1"/>
    </xf>
    <xf numFmtId="0" fontId="14" fillId="11" borderId="28" xfId="0" applyFont="1" applyFill="1" applyBorder="1" applyAlignment="1">
      <alignment horizontal="left" vertical="center" wrapText="1"/>
    </xf>
    <xf numFmtId="0" fontId="14" fillId="11" borderId="28" xfId="0" applyFont="1" applyFill="1" applyBorder="1" applyAlignment="1">
      <alignment horizontal="left" vertical="center"/>
    </xf>
    <xf numFmtId="0" fontId="14" fillId="12" borderId="28" xfId="0" applyFont="1" applyFill="1" applyBorder="1" applyAlignment="1">
      <alignment horizontal="left" vertical="center" wrapText="1"/>
    </xf>
    <xf numFmtId="0" fontId="14" fillId="13" borderId="28" xfId="0" applyFont="1" applyFill="1" applyBorder="1" applyAlignment="1">
      <alignment horizontal="left" vertical="center" wrapText="1"/>
    </xf>
    <xf numFmtId="0" fontId="33" fillId="38" borderId="28" xfId="0" applyFont="1" applyFill="1" applyBorder="1" applyAlignment="1">
      <alignment horizontal="left" vertical="center" wrapText="1"/>
    </xf>
    <xf numFmtId="0" fontId="14" fillId="40" borderId="28" xfId="0" applyFont="1" applyFill="1" applyBorder="1" applyAlignment="1">
      <alignment horizontal="left" vertical="center" wrapText="1"/>
    </xf>
    <xf numFmtId="0" fontId="14" fillId="4" borderId="28" xfId="0" applyFont="1" applyFill="1" applyBorder="1" applyAlignment="1">
      <alignment horizontal="left" vertical="center" wrapText="1"/>
    </xf>
    <xf numFmtId="0" fontId="15" fillId="6" borderId="28" xfId="0" applyFont="1" applyFill="1" applyBorder="1" applyAlignment="1">
      <alignment horizontal="left" vertical="center" wrapText="1"/>
    </xf>
    <xf numFmtId="0" fontId="5" fillId="4" borderId="28" xfId="0" applyFont="1" applyFill="1" applyBorder="1" applyAlignment="1">
      <alignment horizontal="left" vertical="center" wrapText="1"/>
    </xf>
    <xf numFmtId="0" fontId="14" fillId="0" borderId="21" xfId="0" applyFont="1" applyBorder="1" applyAlignment="1">
      <alignment horizontal="left" vertical="center" wrapText="1"/>
    </xf>
    <xf numFmtId="0" fontId="14" fillId="0" borderId="32" xfId="0" applyFont="1" applyBorder="1" applyAlignment="1">
      <alignment horizontal="left" vertical="center" wrapText="1"/>
    </xf>
    <xf numFmtId="0" fontId="14" fillId="0" borderId="33" xfId="0" applyFont="1" applyBorder="1" applyAlignment="1">
      <alignment horizontal="left" vertical="center" wrapText="1"/>
    </xf>
    <xf numFmtId="0" fontId="16" fillId="5" borderId="23" xfId="0" applyFont="1" applyFill="1" applyBorder="1" applyAlignment="1">
      <alignment horizontal="left" vertical="center"/>
    </xf>
    <xf numFmtId="0" fontId="16" fillId="5" borderId="25" xfId="0" applyFont="1" applyFill="1" applyBorder="1" applyAlignment="1">
      <alignment horizontal="left" vertical="center"/>
    </xf>
    <xf numFmtId="0" fontId="14" fillId="0" borderId="27" xfId="0" applyFont="1" applyFill="1" applyBorder="1" applyAlignment="1">
      <alignment horizontal="left" vertical="center"/>
    </xf>
    <xf numFmtId="0" fontId="14" fillId="0" borderId="27" xfId="0" applyFont="1" applyFill="1" applyBorder="1"/>
    <xf numFmtId="0" fontId="16" fillId="0" borderId="27" xfId="0" applyFont="1" applyFill="1" applyBorder="1" applyAlignment="1">
      <alignment wrapText="1"/>
    </xf>
    <xf numFmtId="0" fontId="14" fillId="0" borderId="6" xfId="0" applyFont="1" applyFill="1" applyBorder="1"/>
    <xf numFmtId="0" fontId="14" fillId="0" borderId="35" xfId="0" applyFont="1" applyFill="1" applyBorder="1" applyAlignment="1">
      <alignment horizontal="left" vertical="center"/>
    </xf>
    <xf numFmtId="0" fontId="16" fillId="0" borderId="35" xfId="0" applyFont="1" applyFill="1" applyBorder="1" applyAlignment="1">
      <alignment horizontal="left" vertical="center" wrapText="1"/>
    </xf>
    <xf numFmtId="0" fontId="14" fillId="0" borderId="35" xfId="0" applyFont="1" applyFill="1" applyBorder="1"/>
    <xf numFmtId="0" fontId="16" fillId="0" borderId="35" xfId="0" applyFont="1" applyFill="1" applyBorder="1" applyAlignment="1">
      <alignment wrapText="1"/>
    </xf>
    <xf numFmtId="0" fontId="5" fillId="8" borderId="7" xfId="0" applyFont="1" applyFill="1" applyBorder="1" applyAlignment="1">
      <alignment horizontal="left" vertical="center"/>
    </xf>
    <xf numFmtId="0" fontId="14" fillId="9" borderId="7" xfId="0" applyFont="1" applyFill="1" applyBorder="1" applyAlignment="1">
      <alignment horizontal="left" vertical="center"/>
    </xf>
    <xf numFmtId="0" fontId="14" fillId="8" borderId="7" xfId="0" applyFont="1" applyFill="1" applyBorder="1" applyAlignment="1">
      <alignment horizontal="left" vertical="center"/>
    </xf>
    <xf numFmtId="0" fontId="14" fillId="14" borderId="7" xfId="0" applyFont="1" applyFill="1" applyBorder="1" applyAlignment="1">
      <alignment horizontal="left" vertical="center"/>
    </xf>
    <xf numFmtId="0" fontId="14" fillId="15" borderId="7" xfId="0" applyFont="1" applyFill="1" applyBorder="1" applyAlignment="1">
      <alignment horizontal="left" vertical="center"/>
    </xf>
    <xf numFmtId="0" fontId="14" fillId="5" borderId="7" xfId="0" applyFont="1" applyFill="1" applyBorder="1" applyAlignment="1">
      <alignment horizontal="left" vertical="center"/>
    </xf>
    <xf numFmtId="0" fontId="19" fillId="19" borderId="7" xfId="0" applyFont="1" applyFill="1" applyBorder="1" applyAlignment="1">
      <alignment horizontal="left" vertical="center"/>
    </xf>
    <xf numFmtId="0" fontId="14" fillId="20" borderId="7" xfId="0" applyFont="1" applyFill="1" applyBorder="1" applyAlignment="1">
      <alignment horizontal="left" vertical="center"/>
    </xf>
    <xf numFmtId="0" fontId="14" fillId="21" borderId="7" xfId="0" applyFont="1" applyFill="1" applyBorder="1" applyAlignment="1">
      <alignment horizontal="left" vertical="center"/>
    </xf>
    <xf numFmtId="0" fontId="14" fillId="10" borderId="7" xfId="0" applyFont="1" applyFill="1" applyBorder="1" applyAlignment="1">
      <alignment horizontal="left" vertical="center"/>
    </xf>
    <xf numFmtId="0" fontId="14" fillId="11" borderId="7" xfId="0" applyFont="1" applyFill="1" applyBorder="1" applyAlignment="1">
      <alignment horizontal="left" vertical="center"/>
    </xf>
    <xf numFmtId="0" fontId="14" fillId="12" borderId="7" xfId="0" applyFont="1" applyFill="1" applyBorder="1" applyAlignment="1">
      <alignment horizontal="left" vertical="center"/>
    </xf>
    <xf numFmtId="0" fontId="14" fillId="13" borderId="7" xfId="0" applyFont="1" applyFill="1" applyBorder="1" applyAlignment="1">
      <alignment horizontal="left" vertical="center"/>
    </xf>
    <xf numFmtId="0" fontId="14" fillId="40" borderId="7" xfId="0" applyFont="1" applyFill="1" applyBorder="1" applyAlignment="1">
      <alignment horizontal="left" vertical="center"/>
    </xf>
    <xf numFmtId="0" fontId="14" fillId="4" borderId="7" xfId="0" applyFont="1" applyFill="1" applyBorder="1" applyAlignment="1">
      <alignment horizontal="left" vertical="center"/>
    </xf>
    <xf numFmtId="0" fontId="15" fillId="6" borderId="7" xfId="0" applyFont="1" applyFill="1" applyBorder="1" applyAlignment="1">
      <alignment horizontal="left" vertical="center"/>
    </xf>
    <xf numFmtId="0" fontId="14" fillId="0" borderId="6" xfId="0" applyFont="1" applyBorder="1" applyAlignment="1">
      <alignment horizontal="left" vertical="center"/>
    </xf>
    <xf numFmtId="0" fontId="14" fillId="0" borderId="8" xfId="0" applyFont="1" applyBorder="1" applyAlignment="1">
      <alignment horizontal="left" vertical="center"/>
    </xf>
    <xf numFmtId="0" fontId="14" fillId="0" borderId="6" xfId="0" applyFont="1" applyFill="1" applyBorder="1" applyAlignment="1">
      <alignment horizontal="left" vertical="top"/>
    </xf>
    <xf numFmtId="0" fontId="14" fillId="0" borderId="0" xfId="0" applyFont="1" applyFill="1" applyBorder="1" applyAlignment="1">
      <alignment horizontal="left" vertical="top"/>
    </xf>
    <xf numFmtId="0" fontId="5" fillId="8" borderId="4" xfId="0" applyFont="1" applyFill="1" applyBorder="1" applyAlignment="1">
      <alignment horizontal="left" vertical="top"/>
    </xf>
    <xf numFmtId="0" fontId="14" fillId="9" borderId="4" xfId="0" applyFont="1" applyFill="1" applyBorder="1" applyAlignment="1">
      <alignment horizontal="left" vertical="top"/>
    </xf>
    <xf numFmtId="0" fontId="14" fillId="8" borderId="4" xfId="0" applyFont="1" applyFill="1" applyBorder="1" applyAlignment="1">
      <alignment horizontal="left" vertical="top"/>
    </xf>
    <xf numFmtId="0" fontId="14" fillId="14" borderId="4" xfId="0" applyFont="1" applyFill="1" applyBorder="1" applyAlignment="1">
      <alignment horizontal="left" vertical="top"/>
    </xf>
    <xf numFmtId="0" fontId="14" fillId="15" borderId="4" xfId="0" applyFont="1" applyFill="1" applyBorder="1" applyAlignment="1">
      <alignment horizontal="left" vertical="top"/>
    </xf>
    <xf numFmtId="0" fontId="19" fillId="19" borderId="4" xfId="0" applyFont="1" applyFill="1" applyBorder="1" applyAlignment="1">
      <alignment horizontal="left" vertical="top"/>
    </xf>
    <xf numFmtId="0" fontId="14" fillId="20" borderId="4" xfId="0" applyFont="1" applyFill="1" applyBorder="1" applyAlignment="1">
      <alignment horizontal="left" vertical="top"/>
    </xf>
    <xf numFmtId="0" fontId="14" fillId="21" borderId="4" xfId="0" applyFont="1" applyFill="1" applyBorder="1" applyAlignment="1">
      <alignment horizontal="left" vertical="top"/>
    </xf>
    <xf numFmtId="0" fontId="14" fillId="10" borderId="4" xfId="0" applyFont="1" applyFill="1" applyBorder="1" applyAlignment="1">
      <alignment horizontal="left" vertical="top"/>
    </xf>
    <xf numFmtId="0" fontId="14" fillId="11" borderId="4" xfId="0" applyFont="1" applyFill="1" applyBorder="1" applyAlignment="1">
      <alignment horizontal="left" vertical="top"/>
    </xf>
    <xf numFmtId="0" fontId="14" fillId="12" borderId="4" xfId="0" applyFont="1" applyFill="1" applyBorder="1" applyAlignment="1">
      <alignment horizontal="left" vertical="top"/>
    </xf>
    <xf numFmtId="0" fontId="14" fillId="13" borderId="4" xfId="0" applyFont="1" applyFill="1" applyBorder="1" applyAlignment="1">
      <alignment horizontal="left" vertical="top"/>
    </xf>
    <xf numFmtId="0" fontId="14" fillId="40" borderId="4" xfId="0" applyFont="1" applyFill="1" applyBorder="1" applyAlignment="1">
      <alignment horizontal="left" vertical="top"/>
    </xf>
    <xf numFmtId="0" fontId="14" fillId="4" borderId="4" xfId="0" applyFont="1" applyFill="1" applyBorder="1" applyAlignment="1">
      <alignment horizontal="left" vertical="top"/>
    </xf>
    <xf numFmtId="0" fontId="15" fillId="6" borderId="4" xfId="0" applyFont="1" applyFill="1" applyBorder="1" applyAlignment="1">
      <alignment horizontal="left" vertical="top"/>
    </xf>
    <xf numFmtId="0" fontId="14" fillId="0" borderId="10" xfId="0" applyFont="1" applyBorder="1" applyAlignment="1">
      <alignment horizontal="left" vertical="top"/>
    </xf>
    <xf numFmtId="0" fontId="14" fillId="0" borderId="35" xfId="0" applyFont="1" applyFill="1" applyBorder="1" applyAlignment="1">
      <alignment horizontal="left" vertical="top"/>
    </xf>
    <xf numFmtId="0" fontId="14" fillId="0" borderId="27" xfId="0" applyFont="1" applyFill="1" applyBorder="1" applyAlignment="1">
      <alignment horizontal="left" vertical="top"/>
    </xf>
    <xf numFmtId="0" fontId="14" fillId="17" borderId="10" xfId="0" applyFont="1" applyFill="1" applyBorder="1" applyAlignment="1">
      <alignment horizontal="left" vertical="top"/>
    </xf>
    <xf numFmtId="0" fontId="14" fillId="0" borderId="1" xfId="0" applyFont="1" applyBorder="1" applyAlignment="1">
      <alignment horizontal="left" vertical="top"/>
    </xf>
    <xf numFmtId="0" fontId="14" fillId="0" borderId="3" xfId="0" applyFont="1" applyBorder="1" applyAlignment="1">
      <alignment horizontal="left" vertical="top"/>
    </xf>
    <xf numFmtId="0" fontId="14" fillId="0" borderId="5" xfId="0" applyFont="1" applyBorder="1" applyAlignment="1">
      <alignment horizontal="left" vertical="top"/>
    </xf>
    <xf numFmtId="0" fontId="5" fillId="8" borderId="7" xfId="0" applyFont="1" applyFill="1" applyBorder="1"/>
    <xf numFmtId="0" fontId="14" fillId="9" borderId="7" xfId="0" applyFont="1" applyFill="1" applyBorder="1"/>
    <xf numFmtId="0" fontId="14" fillId="9" borderId="7" xfId="0" applyFont="1" applyFill="1" applyBorder="1" applyAlignment="1"/>
    <xf numFmtId="0" fontId="14" fillId="8" borderId="7" xfId="0" applyFont="1" applyFill="1" applyBorder="1"/>
    <xf numFmtId="0" fontId="14" fillId="14" borderId="7" xfId="0" applyFont="1" applyFill="1" applyBorder="1"/>
    <xf numFmtId="0" fontId="14" fillId="15" borderId="7" xfId="0" applyFont="1" applyFill="1" applyBorder="1"/>
    <xf numFmtId="0" fontId="19" fillId="19" borderId="7" xfId="0" applyFont="1" applyFill="1" applyBorder="1"/>
    <xf numFmtId="0" fontId="14" fillId="20" borderId="7" xfId="0" applyFont="1" applyFill="1" applyBorder="1"/>
    <xf numFmtId="0" fontId="14" fillId="21" borderId="7" xfId="0" applyFont="1" applyFill="1" applyBorder="1"/>
    <xf numFmtId="0" fontId="14" fillId="10" borderId="7" xfId="0" applyFont="1" applyFill="1" applyBorder="1"/>
    <xf numFmtId="0" fontId="14" fillId="10" borderId="7" xfId="0" applyFont="1" applyFill="1" applyBorder="1" applyAlignment="1"/>
    <xf numFmtId="0" fontId="14" fillId="11" borderId="7" xfId="0" applyFont="1" applyFill="1" applyBorder="1"/>
    <xf numFmtId="0" fontId="14" fillId="12" borderId="7" xfId="0" applyFont="1" applyFill="1" applyBorder="1"/>
    <xf numFmtId="0" fontId="14" fillId="13" borderId="7" xfId="0" applyFont="1" applyFill="1" applyBorder="1"/>
    <xf numFmtId="0" fontId="14" fillId="13" borderId="7" xfId="0" applyFont="1" applyFill="1" applyBorder="1" applyAlignment="1"/>
    <xf numFmtId="0" fontId="14" fillId="15" borderId="7" xfId="0" applyFont="1" applyFill="1" applyBorder="1" applyAlignment="1">
      <alignment vertical="center"/>
    </xf>
    <xf numFmtId="0" fontId="14" fillId="40" borderId="7" xfId="0" applyFont="1" applyFill="1" applyBorder="1"/>
    <xf numFmtId="0" fontId="14" fillId="4" borderId="7" xfId="0" applyFont="1" applyFill="1" applyBorder="1"/>
    <xf numFmtId="0" fontId="15" fillId="6" borderId="7" xfId="0" applyFont="1" applyFill="1" applyBorder="1"/>
    <xf numFmtId="0" fontId="14" fillId="5" borderId="7" xfId="0" applyFont="1" applyFill="1" applyBorder="1"/>
    <xf numFmtId="0" fontId="14" fillId="0" borderId="36" xfId="0" applyFont="1" applyFill="1" applyBorder="1"/>
    <xf numFmtId="0" fontId="14" fillId="0" borderId="34" xfId="0" applyFont="1" applyFill="1" applyBorder="1"/>
    <xf numFmtId="0" fontId="14" fillId="0" borderId="6" xfId="0" applyFont="1" applyBorder="1"/>
    <xf numFmtId="0" fontId="14" fillId="0" borderId="8" xfId="0" applyFont="1" applyBorder="1"/>
    <xf numFmtId="0" fontId="14" fillId="13" borderId="4" xfId="0" applyFont="1" applyFill="1" applyBorder="1" applyAlignment="1"/>
    <xf numFmtId="0" fontId="8" fillId="0" borderId="0" xfId="0" applyFont="1" applyFill="1" applyBorder="1" applyAlignment="1">
      <alignment horizontal="left" vertical="center"/>
    </xf>
    <xf numFmtId="0" fontId="3" fillId="9" borderId="4" xfId="0" applyFont="1" applyFill="1" applyBorder="1" applyAlignment="1">
      <alignment horizontal="left" vertical="center" wrapText="1"/>
    </xf>
    <xf numFmtId="0" fontId="19" fillId="19" borderId="28" xfId="1" applyFont="1" applyFill="1" applyBorder="1" applyAlignment="1">
      <alignment horizontal="left" vertical="center" wrapText="1"/>
    </xf>
    <xf numFmtId="0" fontId="19" fillId="19" borderId="4" xfId="1" applyFont="1" applyFill="1" applyBorder="1" applyAlignment="1">
      <alignment horizontal="left" vertical="center"/>
    </xf>
    <xf numFmtId="0" fontId="5" fillId="15" borderId="4" xfId="0" applyFont="1" applyFill="1" applyBorder="1" applyAlignment="1">
      <alignment horizontal="left" vertical="center"/>
    </xf>
    <xf numFmtId="0" fontId="5" fillId="15" borderId="7" xfId="0" applyFont="1" applyFill="1" applyBorder="1" applyAlignment="1">
      <alignment horizontal="left" vertical="center"/>
    </xf>
    <xf numFmtId="0" fontId="5" fillId="29" borderId="4" xfId="0" applyFont="1" applyFill="1" applyBorder="1" applyAlignment="1">
      <alignment horizontal="left" vertical="center"/>
    </xf>
    <xf numFmtId="0" fontId="5" fillId="15" borderId="28" xfId="0" applyFont="1" applyFill="1" applyBorder="1" applyAlignment="1">
      <alignment horizontal="left" vertical="center" wrapText="1"/>
    </xf>
    <xf numFmtId="0" fontId="5" fillId="46" borderId="28" xfId="1" applyFont="1" applyFill="1" applyBorder="1" applyAlignment="1">
      <alignment horizontal="left" vertical="center" wrapText="1"/>
    </xf>
    <xf numFmtId="0" fontId="16" fillId="0" borderId="1" xfId="0" applyFont="1" applyFill="1" applyBorder="1" applyAlignment="1">
      <alignment horizontal="left" vertical="center"/>
    </xf>
    <xf numFmtId="0" fontId="3" fillId="0" borderId="1" xfId="0" applyFont="1" applyFill="1" applyBorder="1" applyAlignment="1">
      <alignment horizontal="left" vertical="center"/>
    </xf>
    <xf numFmtId="0" fontId="13" fillId="4" borderId="4" xfId="1" applyFont="1" applyFill="1" applyBorder="1" applyAlignment="1">
      <alignment horizontal="left" vertical="center" wrapText="1"/>
    </xf>
    <xf numFmtId="0" fontId="3" fillId="17" borderId="3" xfId="0" applyFont="1" applyFill="1" applyBorder="1" applyAlignment="1">
      <alignment horizontal="left" vertical="center" wrapText="1"/>
    </xf>
    <xf numFmtId="0" fontId="5" fillId="5" borderId="28" xfId="1" applyFont="1" applyFill="1" applyBorder="1" applyAlignment="1">
      <alignment horizontal="left" vertical="center" wrapText="1"/>
    </xf>
    <xf numFmtId="0" fontId="42" fillId="0" borderId="0" xfId="0" applyFont="1"/>
    <xf numFmtId="0" fontId="5" fillId="0" borderId="22" xfId="0" applyFont="1" applyFill="1" applyBorder="1" applyAlignment="1">
      <alignment horizontal="left" vertical="center" wrapText="1"/>
    </xf>
    <xf numFmtId="0" fontId="5" fillId="7" borderId="4" xfId="0" applyFont="1" applyFill="1" applyBorder="1" applyAlignment="1">
      <alignment horizontal="left" vertical="center"/>
    </xf>
    <xf numFmtId="0" fontId="16" fillId="40" borderId="23" xfId="0" applyFont="1" applyFill="1" applyBorder="1" applyAlignment="1">
      <alignment horizontal="left" vertical="center" wrapText="1"/>
    </xf>
    <xf numFmtId="0" fontId="37" fillId="47" borderId="0" xfId="0" applyFont="1" applyFill="1" applyAlignment="1">
      <alignment horizontal="left" vertical="center"/>
    </xf>
    <xf numFmtId="0" fontId="40" fillId="45" borderId="0" xfId="0" applyFont="1" applyFill="1"/>
    <xf numFmtId="0" fontId="35" fillId="17" borderId="0" xfId="0" applyFont="1" applyFill="1"/>
    <xf numFmtId="0" fontId="0" fillId="17" borderId="0" xfId="0" applyFill="1"/>
    <xf numFmtId="0" fontId="14" fillId="3" borderId="0" xfId="0" applyFont="1" applyFill="1" applyBorder="1" applyAlignment="1">
      <alignment horizontal="left" vertical="top"/>
    </xf>
    <xf numFmtId="0" fontId="22" fillId="15" borderId="4" xfId="0" applyFont="1" applyFill="1" applyBorder="1" applyAlignment="1">
      <alignment horizontal="left" vertical="center"/>
    </xf>
    <xf numFmtId="0" fontId="18" fillId="15" borderId="4" xfId="0" applyFont="1" applyFill="1" applyBorder="1" applyAlignment="1">
      <alignment horizontal="left" vertical="center" wrapText="1"/>
    </xf>
    <xf numFmtId="0" fontId="18" fillId="15" borderId="4" xfId="0" applyFont="1" applyFill="1" applyBorder="1" applyAlignment="1">
      <alignment horizontal="left" vertical="center"/>
    </xf>
    <xf numFmtId="0" fontId="22" fillId="15" borderId="7" xfId="0" applyFont="1" applyFill="1" applyBorder="1" applyAlignment="1">
      <alignment horizontal="left" vertical="center"/>
    </xf>
    <xf numFmtId="0" fontId="22" fillId="15" borderId="28" xfId="0" applyFont="1" applyFill="1" applyBorder="1" applyAlignment="1">
      <alignment horizontal="left" vertical="center" wrapText="1"/>
    </xf>
    <xf numFmtId="0" fontId="22" fillId="15" borderId="4" xfId="0" applyFont="1" applyFill="1" applyBorder="1" applyAlignment="1">
      <alignment horizontal="left" vertical="top"/>
    </xf>
    <xf numFmtId="0" fontId="22" fillId="15" borderId="4" xfId="0" applyFont="1" applyFill="1" applyBorder="1"/>
    <xf numFmtId="0" fontId="18" fillId="15" borderId="4" xfId="0" applyFont="1" applyFill="1" applyBorder="1" applyAlignment="1">
      <alignment wrapText="1"/>
    </xf>
    <xf numFmtId="0" fontId="22" fillId="15" borderId="7" xfId="0" applyFont="1" applyFill="1" applyBorder="1"/>
    <xf numFmtId="0" fontId="2" fillId="48" borderId="0" xfId="0" applyFont="1" applyFill="1" applyBorder="1" applyAlignment="1"/>
    <xf numFmtId="0" fontId="2" fillId="48" borderId="0" xfId="0" applyFont="1" applyFill="1" applyBorder="1" applyAlignment="1">
      <alignment horizontal="left" vertical="center"/>
    </xf>
    <xf numFmtId="0" fontId="2" fillId="48" borderId="0" xfId="0" applyFont="1" applyFill="1" applyBorder="1" applyAlignment="1">
      <alignment vertical="center"/>
    </xf>
    <xf numFmtId="0" fontId="34" fillId="3" borderId="0" xfId="0" applyFont="1" applyFill="1" applyBorder="1" applyAlignment="1"/>
    <xf numFmtId="0" fontId="2" fillId="3" borderId="0" xfId="0" applyFont="1" applyFill="1" applyBorder="1" applyAlignment="1">
      <alignment horizontal="left" vertical="center"/>
    </xf>
    <xf numFmtId="0" fontId="43" fillId="3" borderId="0" xfId="0" applyFont="1" applyFill="1" applyBorder="1" applyAlignment="1"/>
    <xf numFmtId="0" fontId="21" fillId="3" borderId="0" xfId="0" applyFont="1" applyFill="1" applyBorder="1" applyAlignment="1">
      <alignment horizontal="left" vertical="center"/>
    </xf>
    <xf numFmtId="0" fontId="45" fillId="18" borderId="6" xfId="0" applyFont="1" applyFill="1" applyBorder="1" applyAlignment="1">
      <alignment horizontal="center" vertical="center" wrapText="1"/>
    </xf>
    <xf numFmtId="0" fontId="45" fillId="18" borderId="6" xfId="0" applyFont="1" applyFill="1" applyBorder="1" applyAlignment="1">
      <alignment horizontal="center" vertical="center"/>
    </xf>
    <xf numFmtId="0" fontId="45" fillId="18" borderId="22" xfId="0" applyFont="1" applyFill="1" applyBorder="1" applyAlignment="1">
      <alignment horizontal="center" vertical="center" wrapText="1"/>
    </xf>
    <xf numFmtId="0" fontId="45" fillId="18" borderId="6" xfId="0" applyFont="1" applyFill="1" applyBorder="1" applyAlignment="1">
      <alignment horizontal="center" vertical="top" wrapText="1"/>
    </xf>
    <xf numFmtId="0" fontId="14" fillId="0" borderId="0" xfId="0" applyFont="1" applyFill="1" applyBorder="1" applyAlignment="1">
      <alignment horizontal="left" vertical="center"/>
    </xf>
    <xf numFmtId="0" fontId="16" fillId="0" borderId="0"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34" fillId="0" borderId="0" xfId="0" applyFont="1"/>
    <xf numFmtId="0" fontId="16" fillId="0" borderId="39" xfId="0" applyFont="1" applyFill="1" applyBorder="1" applyAlignment="1">
      <alignment horizontal="left" vertical="center" wrapText="1"/>
    </xf>
    <xf numFmtId="0" fontId="46" fillId="0" borderId="0" xfId="0" applyFont="1" applyFill="1" applyBorder="1" applyAlignment="1">
      <alignment horizontal="left" vertical="center"/>
    </xf>
    <xf numFmtId="0" fontId="46" fillId="0" borderId="0" xfId="0" applyFont="1" applyFill="1" applyBorder="1" applyAlignment="1"/>
    <xf numFmtId="0" fontId="46" fillId="0" borderId="0" xfId="0" applyFont="1" applyFill="1" applyBorder="1" applyAlignment="1">
      <alignment vertical="center"/>
    </xf>
    <xf numFmtId="0" fontId="46" fillId="48" borderId="0" xfId="0" applyFont="1" applyFill="1" applyBorder="1" applyAlignment="1">
      <alignment horizontal="left" vertical="center"/>
    </xf>
    <xf numFmtId="0" fontId="14" fillId="13" borderId="28" xfId="0" applyFont="1" applyFill="1" applyBorder="1" applyAlignment="1">
      <alignment horizontal="left" vertical="center"/>
    </xf>
    <xf numFmtId="0" fontId="2" fillId="0" borderId="0" xfId="0" applyFont="1"/>
    <xf numFmtId="0" fontId="49" fillId="3" borderId="0" xfId="0" applyFont="1" applyFill="1" applyAlignment="1">
      <alignment horizontal="left" vertical="center" wrapText="1"/>
    </xf>
    <xf numFmtId="0" fontId="49" fillId="3" borderId="0" xfId="0" applyFont="1" applyFill="1" applyAlignment="1">
      <alignment horizontal="left" vertical="center"/>
    </xf>
    <xf numFmtId="0" fontId="5" fillId="0" borderId="0" xfId="0" applyFont="1" applyAlignment="1">
      <alignment horizontal="left" vertical="center"/>
    </xf>
    <xf numFmtId="0" fontId="48" fillId="0" borderId="0" xfId="0" applyFont="1" applyAlignment="1">
      <alignment horizontal="left" vertical="center" wrapText="1"/>
    </xf>
    <xf numFmtId="0" fontId="5" fillId="0" borderId="0" xfId="0" applyFont="1" applyAlignment="1">
      <alignment horizontal="left" vertical="center" wrapText="1"/>
    </xf>
    <xf numFmtId="0" fontId="13" fillId="0" borderId="0" xfId="0" applyFont="1"/>
    <xf numFmtId="0" fontId="5" fillId="0" borderId="0" xfId="1" applyFont="1" applyFill="1" applyBorder="1" applyAlignment="1">
      <alignment horizontal="left" vertical="center"/>
    </xf>
    <xf numFmtId="0" fontId="4" fillId="17" borderId="0" xfId="0" applyFont="1" applyFill="1" applyBorder="1" applyAlignment="1">
      <alignment horizontal="left" vertical="center" wrapText="1"/>
    </xf>
    <xf numFmtId="0" fontId="62" fillId="0" borderId="0" xfId="0" applyFont="1" applyFill="1" applyBorder="1" applyAlignment="1">
      <alignment horizontal="left" vertical="center"/>
    </xf>
    <xf numFmtId="0" fontId="63" fillId="3" borderId="0" xfId="0" applyFont="1" applyFill="1" applyBorder="1" applyAlignment="1">
      <alignment horizontal="left" vertical="center"/>
    </xf>
    <xf numFmtId="0" fontId="62" fillId="0" borderId="48" xfId="0" applyFont="1" applyFill="1" applyBorder="1" applyAlignment="1">
      <alignment horizontal="left" vertical="center"/>
    </xf>
    <xf numFmtId="0" fontId="62" fillId="0" borderId="49" xfId="0" applyFont="1" applyFill="1" applyBorder="1" applyAlignment="1">
      <alignment horizontal="left" vertical="center"/>
    </xf>
    <xf numFmtId="0" fontId="62" fillId="17" borderId="50" xfId="0" applyFont="1" applyFill="1" applyBorder="1" applyAlignment="1">
      <alignment horizontal="left" vertical="center"/>
    </xf>
    <xf numFmtId="0" fontId="62" fillId="0" borderId="53" xfId="0" applyFont="1" applyFill="1" applyBorder="1" applyAlignment="1">
      <alignment horizontal="left" vertical="center"/>
    </xf>
    <xf numFmtId="0" fontId="62" fillId="0" borderId="54" xfId="0" applyFont="1" applyFill="1" applyBorder="1" applyAlignment="1">
      <alignment horizontal="left" vertical="center"/>
    </xf>
    <xf numFmtId="0" fontId="62" fillId="17" borderId="55" xfId="0" applyFont="1" applyFill="1" applyBorder="1" applyAlignment="1">
      <alignment horizontal="left" vertical="center"/>
    </xf>
    <xf numFmtId="0" fontId="64" fillId="17" borderId="50" xfId="2" applyFont="1" applyFill="1" applyBorder="1" applyAlignment="1">
      <alignment wrapText="1"/>
    </xf>
    <xf numFmtId="0" fontId="62" fillId="0" borderId="51" xfId="0" applyFont="1" applyFill="1" applyBorder="1" applyAlignment="1">
      <alignment horizontal="left" vertical="center"/>
    </xf>
    <xf numFmtId="0" fontId="63" fillId="17" borderId="52" xfId="0" applyFont="1" applyFill="1" applyBorder="1" applyAlignment="1">
      <alignment horizontal="left" vertical="center"/>
    </xf>
    <xf numFmtId="0" fontId="63" fillId="17" borderId="55" xfId="0" applyFont="1" applyFill="1" applyBorder="1" applyAlignment="1">
      <alignment horizontal="left" vertical="center"/>
    </xf>
    <xf numFmtId="0" fontId="62" fillId="0" borderId="0" xfId="0" applyFont="1" applyFill="1" applyBorder="1" applyAlignment="1"/>
    <xf numFmtId="0" fontId="14" fillId="0" borderId="36" xfId="0" applyFont="1" applyFill="1" applyBorder="1" applyAlignment="1">
      <alignment horizontal="left" vertical="center"/>
    </xf>
    <xf numFmtId="0" fontId="14" fillId="0" borderId="34" xfId="0" applyFont="1" applyFill="1" applyBorder="1" applyAlignment="1">
      <alignment horizontal="left" vertical="center"/>
    </xf>
    <xf numFmtId="0" fontId="14" fillId="0" borderId="62" xfId="0" applyFont="1" applyFill="1" applyBorder="1" applyAlignment="1">
      <alignment horizontal="left" vertical="center" wrapText="1"/>
    </xf>
    <xf numFmtId="0" fontId="14" fillId="0" borderId="39" xfId="0" applyFont="1" applyFill="1" applyBorder="1" applyAlignment="1">
      <alignment horizontal="left" vertical="center" wrapText="1"/>
    </xf>
    <xf numFmtId="0" fontId="14" fillId="17" borderId="63" xfId="0" applyFont="1" applyFill="1" applyBorder="1" applyAlignment="1">
      <alignment horizontal="left" vertical="center" wrapText="1"/>
    </xf>
    <xf numFmtId="0" fontId="45" fillId="18" borderId="1" xfId="0" applyFont="1" applyFill="1" applyBorder="1" applyAlignment="1">
      <alignment horizontal="center" vertical="center" wrapText="1"/>
    </xf>
    <xf numFmtId="0" fontId="16" fillId="17" borderId="1" xfId="0" applyFont="1" applyFill="1" applyBorder="1" applyAlignment="1">
      <alignment horizontal="left" vertical="center"/>
    </xf>
    <xf numFmtId="0" fontId="16" fillId="17" borderId="1" xfId="0" applyFont="1" applyFill="1" applyBorder="1" applyAlignment="1">
      <alignment horizontal="left" vertical="center" wrapText="1"/>
    </xf>
    <xf numFmtId="0" fontId="16" fillId="17" borderId="3" xfId="0" applyFont="1" applyFill="1" applyBorder="1" applyAlignment="1">
      <alignment horizontal="left" vertical="center"/>
    </xf>
    <xf numFmtId="0" fontId="16" fillId="17" borderId="5" xfId="0" applyFont="1" applyFill="1" applyBorder="1" applyAlignment="1">
      <alignment horizontal="left" vertical="center"/>
    </xf>
    <xf numFmtId="0" fontId="5" fillId="0" borderId="64" xfId="0" applyFont="1" applyFill="1" applyBorder="1" applyAlignment="1">
      <alignment horizontal="left" vertical="center" wrapText="1"/>
    </xf>
    <xf numFmtId="0" fontId="60" fillId="0" borderId="64" xfId="0" applyFont="1" applyFill="1" applyBorder="1" applyAlignment="1">
      <alignment horizontal="left" vertical="center" wrapText="1"/>
    </xf>
    <xf numFmtId="0" fontId="4" fillId="0" borderId="64" xfId="0" applyFont="1" applyFill="1" applyBorder="1" applyAlignment="1">
      <alignment horizontal="left" vertical="center" wrapText="1"/>
    </xf>
    <xf numFmtId="0" fontId="5" fillId="0" borderId="65" xfId="0" applyFont="1" applyFill="1" applyBorder="1" applyAlignment="1">
      <alignment horizontal="left" vertical="center" wrapText="1"/>
    </xf>
    <xf numFmtId="0" fontId="4" fillId="0" borderId="5" xfId="0" applyFont="1" applyFill="1" applyBorder="1" applyAlignment="1">
      <alignment horizontal="left" vertical="center" wrapText="1"/>
    </xf>
    <xf numFmtId="0" fontId="5" fillId="0" borderId="66" xfId="0" applyFont="1" applyFill="1" applyBorder="1" applyAlignment="1">
      <alignment horizontal="left" vertical="center" wrapText="1"/>
    </xf>
    <xf numFmtId="0" fontId="5" fillId="0" borderId="64" xfId="0" applyFont="1" applyFill="1" applyBorder="1" applyAlignment="1">
      <alignment horizontal="left" vertical="top" wrapText="1"/>
    </xf>
    <xf numFmtId="0" fontId="5" fillId="43" borderId="4" xfId="0" applyFont="1" applyFill="1" applyBorder="1" applyAlignment="1">
      <alignment horizontal="left" vertical="center" wrapText="1"/>
    </xf>
    <xf numFmtId="0" fontId="60" fillId="43" borderId="4" xfId="0" applyFont="1" applyFill="1" applyBorder="1" applyAlignment="1">
      <alignment horizontal="left" vertical="center" wrapText="1"/>
    </xf>
    <xf numFmtId="0" fontId="3" fillId="43" borderId="4" xfId="0" applyFont="1" applyFill="1" applyBorder="1" applyAlignment="1">
      <alignment horizontal="left" vertical="center" wrapText="1"/>
    </xf>
    <xf numFmtId="0" fontId="5" fillId="43" borderId="4" xfId="0" applyFont="1" applyFill="1" applyBorder="1" applyAlignment="1">
      <alignment horizontal="left" vertical="top" wrapText="1"/>
    </xf>
    <xf numFmtId="0" fontId="5" fillId="0" borderId="67" xfId="0" applyFont="1" applyFill="1" applyBorder="1" applyAlignment="1">
      <alignment horizontal="left" vertical="center" wrapText="1"/>
    </xf>
    <xf numFmtId="0" fontId="60" fillId="0" borderId="67" xfId="0" applyFont="1" applyFill="1" applyBorder="1" applyAlignment="1">
      <alignment horizontal="left" vertical="center" wrapText="1"/>
    </xf>
    <xf numFmtId="0" fontId="5" fillId="0" borderId="68" xfId="0" applyFont="1" applyFill="1" applyBorder="1" applyAlignment="1">
      <alignment horizontal="left" vertical="center" wrapText="1"/>
    </xf>
    <xf numFmtId="0" fontId="4" fillId="0" borderId="3" xfId="0" applyFont="1" applyFill="1" applyBorder="1" applyAlignment="1">
      <alignment horizontal="left" vertical="center" wrapText="1"/>
    </xf>
    <xf numFmtId="0" fontId="5" fillId="0" borderId="69" xfId="0" applyFont="1" applyFill="1" applyBorder="1" applyAlignment="1">
      <alignment horizontal="left" vertical="center" wrapText="1"/>
    </xf>
    <xf numFmtId="0" fontId="5" fillId="0" borderId="67" xfId="0" applyFont="1" applyFill="1" applyBorder="1" applyAlignment="1">
      <alignment horizontal="left" vertical="top" wrapText="1"/>
    </xf>
    <xf numFmtId="0" fontId="4" fillId="0" borderId="67" xfId="0" applyFont="1" applyFill="1" applyBorder="1" applyAlignment="1">
      <alignment horizontal="left" vertical="center" wrapText="1"/>
    </xf>
    <xf numFmtId="0" fontId="14" fillId="0" borderId="10" xfId="0" applyFont="1" applyFill="1" applyBorder="1" applyAlignment="1">
      <alignment horizontal="left" vertical="center"/>
    </xf>
    <xf numFmtId="0" fontId="16" fillId="0" borderId="10" xfId="0" applyFont="1" applyFill="1" applyBorder="1" applyAlignment="1">
      <alignment horizontal="left" vertical="center" wrapText="1"/>
    </xf>
    <xf numFmtId="0" fontId="16" fillId="0" borderId="5" xfId="0" applyFont="1" applyFill="1" applyBorder="1" applyAlignment="1">
      <alignment horizontal="left" vertical="center"/>
    </xf>
    <xf numFmtId="0" fontId="14" fillId="0" borderId="10" xfId="0" applyFont="1" applyFill="1" applyBorder="1" applyAlignment="1">
      <alignment horizontal="left" vertical="top"/>
    </xf>
    <xf numFmtId="0" fontId="14" fillId="0" borderId="10" xfId="0" applyFont="1" applyFill="1" applyBorder="1"/>
    <xf numFmtId="0" fontId="16" fillId="0" borderId="10" xfId="0" applyFont="1" applyFill="1" applyBorder="1" applyAlignment="1">
      <alignment wrapText="1"/>
    </xf>
    <xf numFmtId="0" fontId="14" fillId="4" borderId="4" xfId="0" applyFont="1" applyFill="1" applyBorder="1" applyAlignment="1">
      <alignment horizontal="left" vertical="center" wrapText="1"/>
    </xf>
    <xf numFmtId="0" fontId="23" fillId="5" borderId="4" xfId="0" applyFont="1" applyFill="1" applyBorder="1" applyAlignment="1">
      <alignment horizontal="left" vertical="center"/>
    </xf>
    <xf numFmtId="0" fontId="5" fillId="5" borderId="4" xfId="0" applyFont="1" applyFill="1" applyBorder="1" applyAlignment="1">
      <alignment horizontal="left" vertical="center" wrapText="1"/>
    </xf>
    <xf numFmtId="0" fontId="5" fillId="9" borderId="4" xfId="0" applyFont="1" applyFill="1" applyBorder="1" applyAlignment="1">
      <alignment horizontal="left" vertical="center"/>
    </xf>
    <xf numFmtId="0" fontId="14" fillId="21" borderId="4" xfId="0" applyFont="1" applyFill="1" applyBorder="1" applyAlignment="1">
      <alignment horizontal="left" vertical="center" wrapText="1"/>
    </xf>
    <xf numFmtId="0" fontId="14" fillId="5" borderId="25" xfId="0" applyFont="1" applyFill="1" applyBorder="1" applyAlignment="1">
      <alignment horizontal="left" vertical="center"/>
    </xf>
    <xf numFmtId="0" fontId="16" fillId="5" borderId="25" xfId="0" applyFont="1" applyFill="1" applyBorder="1" applyAlignment="1">
      <alignment horizontal="left" vertical="center" wrapText="1"/>
    </xf>
    <xf numFmtId="0" fontId="14" fillId="5" borderId="26" xfId="0" applyFont="1" applyFill="1" applyBorder="1" applyAlignment="1">
      <alignment horizontal="left" vertical="center"/>
    </xf>
    <xf numFmtId="0" fontId="14" fillId="5" borderId="31" xfId="0" applyFont="1" applyFill="1" applyBorder="1" applyAlignment="1">
      <alignment horizontal="left" vertical="center" wrapText="1"/>
    </xf>
    <xf numFmtId="0" fontId="14" fillId="5" borderId="25" xfId="0" applyFont="1" applyFill="1" applyBorder="1" applyAlignment="1">
      <alignment horizontal="left" vertical="top"/>
    </xf>
    <xf numFmtId="0" fontId="14" fillId="5" borderId="25" xfId="0" applyFont="1" applyFill="1" applyBorder="1"/>
    <xf numFmtId="0" fontId="16" fillId="5" borderId="25" xfId="0" applyFont="1" applyFill="1" applyBorder="1" applyAlignment="1">
      <alignment wrapText="1"/>
    </xf>
    <xf numFmtId="0" fontId="14" fillId="5" borderId="26" xfId="0" applyFont="1" applyFill="1" applyBorder="1"/>
    <xf numFmtId="0" fontId="14" fillId="5" borderId="23" xfId="0" applyFont="1" applyFill="1" applyBorder="1" applyAlignment="1">
      <alignment horizontal="left" vertical="center"/>
    </xf>
    <xf numFmtId="0" fontId="14" fillId="5" borderId="23" xfId="0" applyFont="1" applyFill="1" applyBorder="1" applyAlignment="1">
      <alignment horizontal="left" vertical="top"/>
    </xf>
    <xf numFmtId="0" fontId="14" fillId="5" borderId="23" xfId="0" applyFont="1" applyFill="1" applyBorder="1"/>
    <xf numFmtId="0" fontId="16" fillId="5" borderId="23" xfId="0" applyFont="1" applyFill="1" applyBorder="1" applyAlignment="1">
      <alignment wrapText="1"/>
    </xf>
    <xf numFmtId="0" fontId="67" fillId="0" borderId="11" xfId="0" applyFont="1" applyFill="1" applyBorder="1" applyAlignment="1">
      <alignment horizontal="left" vertical="top"/>
    </xf>
    <xf numFmtId="0" fontId="67" fillId="0" borderId="11" xfId="0" applyFont="1" applyFill="1" applyBorder="1"/>
    <xf numFmtId="0" fontId="68" fillId="0" borderId="11" xfId="0" applyFont="1" applyFill="1" applyBorder="1" applyAlignment="1">
      <alignment wrapText="1"/>
    </xf>
    <xf numFmtId="0" fontId="5" fillId="9" borderId="7" xfId="0" applyFont="1" applyFill="1" applyBorder="1" applyAlignment="1">
      <alignment horizontal="left" vertical="center"/>
    </xf>
    <xf numFmtId="0" fontId="5" fillId="9" borderId="28" xfId="0" applyFont="1" applyFill="1" applyBorder="1" applyAlignment="1">
      <alignment horizontal="left" vertical="center" wrapText="1"/>
    </xf>
    <xf numFmtId="0" fontId="5" fillId="9" borderId="4" xfId="0" applyFont="1" applyFill="1" applyBorder="1" applyAlignment="1">
      <alignment horizontal="left" vertical="top"/>
    </xf>
    <xf numFmtId="0" fontId="5" fillId="9" borderId="4" xfId="0" applyFont="1" applyFill="1" applyBorder="1"/>
    <xf numFmtId="0" fontId="3" fillId="9" borderId="4" xfId="0" applyFont="1" applyFill="1" applyBorder="1" applyAlignment="1">
      <alignment wrapText="1"/>
    </xf>
    <xf numFmtId="0" fontId="5" fillId="9" borderId="7" xfId="0" applyFont="1" applyFill="1" applyBorder="1"/>
    <xf numFmtId="0" fontId="14" fillId="9" borderId="23" xfId="0" applyFont="1" applyFill="1" applyBorder="1" applyAlignment="1">
      <alignment horizontal="left" vertical="center"/>
    </xf>
    <xf numFmtId="0" fontId="16" fillId="9" borderId="23" xfId="0" applyFont="1" applyFill="1" applyBorder="1" applyAlignment="1">
      <alignment horizontal="left" vertical="center" wrapText="1"/>
    </xf>
    <xf numFmtId="0" fontId="14" fillId="9" borderId="24" xfId="0" applyFont="1" applyFill="1" applyBorder="1" applyAlignment="1">
      <alignment horizontal="left" vertical="center"/>
    </xf>
    <xf numFmtId="0" fontId="14" fillId="9" borderId="30" xfId="0" applyFont="1" applyFill="1" applyBorder="1" applyAlignment="1">
      <alignment horizontal="left" vertical="center" wrapText="1"/>
    </xf>
    <xf numFmtId="0" fontId="14" fillId="9" borderId="23" xfId="0" applyFont="1" applyFill="1" applyBorder="1" applyAlignment="1">
      <alignment horizontal="left" vertical="top"/>
    </xf>
    <xf numFmtId="0" fontId="14" fillId="9" borderId="23" xfId="0" applyFont="1" applyFill="1" applyBorder="1"/>
    <xf numFmtId="0" fontId="16" fillId="9" borderId="23" xfId="0" applyFont="1" applyFill="1" applyBorder="1" applyAlignment="1">
      <alignment wrapText="1"/>
    </xf>
    <xf numFmtId="0" fontId="14" fillId="9" borderId="24" xfId="0" applyFont="1" applyFill="1" applyBorder="1"/>
    <xf numFmtId="0" fontId="14" fillId="9" borderId="28" xfId="0" applyFont="1" applyFill="1" applyBorder="1" applyAlignment="1">
      <alignment horizontal="left" vertical="center"/>
    </xf>
    <xf numFmtId="0" fontId="14" fillId="20" borderId="4" xfId="0" applyFont="1" applyFill="1" applyBorder="1" applyAlignment="1">
      <alignment horizontal="left" vertical="center" wrapText="1"/>
    </xf>
    <xf numFmtId="0" fontId="3" fillId="21" borderId="4" xfId="0" applyFont="1" applyFill="1" applyBorder="1" applyAlignment="1">
      <alignment horizontal="left" vertical="center" wrapText="1"/>
    </xf>
    <xf numFmtId="0" fontId="5" fillId="43" borderId="7" xfId="0" quotePrefix="1" applyFont="1" applyFill="1" applyBorder="1" applyAlignment="1">
      <alignment horizontal="left" vertical="center" wrapText="1"/>
    </xf>
    <xf numFmtId="0" fontId="14" fillId="5" borderId="29" xfId="0" applyFont="1" applyFill="1" applyBorder="1" applyAlignment="1">
      <alignment horizontal="left" vertical="center"/>
    </xf>
    <xf numFmtId="0" fontId="16" fillId="5" borderId="29" xfId="0" applyFont="1" applyFill="1" applyBorder="1" applyAlignment="1">
      <alignment horizontal="left" vertical="center"/>
    </xf>
    <xf numFmtId="0" fontId="16" fillId="5" borderId="29" xfId="0" applyFont="1" applyFill="1" applyBorder="1" applyAlignment="1">
      <alignment horizontal="left" vertical="center" wrapText="1"/>
    </xf>
    <xf numFmtId="0" fontId="14" fillId="5" borderId="29" xfId="0" applyFont="1" applyFill="1" applyBorder="1" applyAlignment="1">
      <alignment horizontal="left" vertical="top"/>
    </xf>
    <xf numFmtId="0" fontId="14" fillId="5" borderId="29" xfId="0" applyFont="1" applyFill="1" applyBorder="1"/>
    <xf numFmtId="0" fontId="16" fillId="5" borderId="29" xfId="0" applyFont="1" applyFill="1" applyBorder="1" applyAlignment="1">
      <alignment wrapText="1"/>
    </xf>
    <xf numFmtId="0" fontId="5" fillId="0" borderId="6" xfId="0" applyFont="1" applyFill="1" applyBorder="1" applyAlignment="1">
      <alignment horizontal="left" vertical="center" wrapText="1"/>
    </xf>
    <xf numFmtId="0" fontId="16" fillId="4" borderId="4" xfId="0" applyFont="1" applyFill="1" applyBorder="1" applyAlignment="1">
      <alignment horizontal="left" vertical="top" wrapText="1"/>
    </xf>
    <xf numFmtId="0" fontId="14" fillId="4" borderId="7" xfId="0" applyFont="1" applyFill="1" applyBorder="1" applyAlignment="1">
      <alignment horizontal="left" vertical="top"/>
    </xf>
    <xf numFmtId="0" fontId="5" fillId="0" borderId="5" xfId="0" applyFont="1" applyBorder="1" applyAlignment="1">
      <alignment horizontal="left" vertical="center"/>
    </xf>
    <xf numFmtId="0" fontId="5" fillId="0" borderId="1" xfId="0" applyFont="1" applyBorder="1" applyAlignment="1">
      <alignment horizontal="left" vertical="center"/>
    </xf>
    <xf numFmtId="0" fontId="5" fillId="5" borderId="29" xfId="0" applyFont="1" applyFill="1" applyBorder="1" applyAlignment="1">
      <alignment horizontal="left" vertical="center"/>
    </xf>
    <xf numFmtId="0" fontId="20" fillId="19" borderId="4" xfId="1" applyFont="1" applyFill="1" applyBorder="1" applyAlignment="1">
      <alignment horizontal="left" vertical="center"/>
    </xf>
    <xf numFmtId="0" fontId="2" fillId="0" borderId="48" xfId="0" applyFont="1" applyFill="1" applyBorder="1" applyAlignment="1"/>
    <xf numFmtId="0" fontId="2" fillId="0" borderId="49" xfId="0" applyFont="1" applyFill="1" applyBorder="1" applyAlignment="1">
      <alignment vertical="center"/>
    </xf>
    <xf numFmtId="0" fontId="2" fillId="0" borderId="49" xfId="0" applyFont="1" applyFill="1" applyBorder="1" applyAlignment="1"/>
    <xf numFmtId="0" fontId="2" fillId="0" borderId="49" xfId="0" applyFont="1" applyFill="1" applyBorder="1" applyAlignment="1">
      <alignment horizontal="left" vertical="center"/>
    </xf>
    <xf numFmtId="0" fontId="61" fillId="17" borderId="50" xfId="0" applyFont="1" applyFill="1" applyBorder="1" applyAlignment="1">
      <alignment wrapText="1"/>
    </xf>
    <xf numFmtId="0" fontId="62" fillId="0" borderId="51" xfId="0" applyFont="1" applyFill="1" applyBorder="1" applyAlignment="1"/>
    <xf numFmtId="0" fontId="34" fillId="17" borderId="52" xfId="0" applyFont="1" applyFill="1" applyBorder="1" applyAlignment="1"/>
    <xf numFmtId="0" fontId="62" fillId="0" borderId="53" xfId="0" applyFont="1" applyFill="1" applyBorder="1" applyAlignment="1"/>
    <xf numFmtId="0" fontId="62" fillId="0" borderId="54" xfId="0" applyFont="1" applyFill="1" applyBorder="1" applyAlignment="1"/>
    <xf numFmtId="0" fontId="34" fillId="17" borderId="55" xfId="0" applyFont="1" applyFill="1" applyBorder="1" applyAlignment="1"/>
    <xf numFmtId="0" fontId="70" fillId="0" borderId="0" xfId="0" applyFont="1" applyFill="1" applyBorder="1" applyAlignment="1"/>
    <xf numFmtId="0" fontId="70" fillId="3" borderId="0" xfId="0" applyFont="1" applyFill="1" applyBorder="1" applyAlignment="1"/>
    <xf numFmtId="0" fontId="70" fillId="0" borderId="48" xfId="0" applyFont="1" applyFill="1" applyBorder="1" applyAlignment="1"/>
    <xf numFmtId="0" fontId="70" fillId="0" borderId="49" xfId="0" applyFont="1" applyFill="1" applyBorder="1" applyAlignment="1"/>
    <xf numFmtId="0" fontId="70" fillId="0" borderId="51" xfId="0" applyFont="1" applyFill="1" applyBorder="1" applyAlignment="1"/>
    <xf numFmtId="0" fontId="70" fillId="17" borderId="52" xfId="0" applyFont="1" applyFill="1" applyBorder="1" applyAlignment="1"/>
    <xf numFmtId="0" fontId="70" fillId="0" borderId="53" xfId="0" applyFont="1" applyFill="1" applyBorder="1" applyAlignment="1"/>
    <xf numFmtId="0" fontId="70" fillId="0" borderId="54" xfId="0" applyFont="1" applyFill="1" applyBorder="1" applyAlignment="1"/>
    <xf numFmtId="0" fontId="70" fillId="17" borderId="55" xfId="0" applyFont="1" applyFill="1" applyBorder="1" applyAlignment="1"/>
    <xf numFmtId="0" fontId="62" fillId="3" borderId="0" xfId="0" applyFont="1" applyFill="1" applyBorder="1" applyAlignment="1">
      <alignment horizontal="left" vertical="center"/>
    </xf>
    <xf numFmtId="0" fontId="2" fillId="17" borderId="0" xfId="0" applyFont="1" applyFill="1" applyBorder="1" applyAlignment="1"/>
    <xf numFmtId="0" fontId="2" fillId="17" borderId="0" xfId="3" applyFont="1" applyFill="1" applyBorder="1" applyAlignment="1"/>
    <xf numFmtId="0" fontId="2" fillId="17" borderId="0" xfId="3" applyFont="1" applyFill="1" applyAlignment="1">
      <alignment horizontal="left" vertical="top"/>
    </xf>
    <xf numFmtId="0" fontId="71" fillId="0" borderId="49" xfId="0" applyFont="1" applyFill="1" applyBorder="1" applyAlignment="1">
      <alignment horizontal="left" vertical="center"/>
    </xf>
    <xf numFmtId="0" fontId="71" fillId="0" borderId="0" xfId="0" applyFont="1" applyFill="1" applyBorder="1" applyAlignment="1">
      <alignment horizontal="left" vertical="center"/>
    </xf>
    <xf numFmtId="0" fontId="71" fillId="0" borderId="54" xfId="0" applyFont="1" applyFill="1" applyBorder="1" applyAlignment="1">
      <alignment horizontal="left" vertical="center"/>
    </xf>
    <xf numFmtId="0" fontId="46" fillId="0" borderId="49" xfId="0" applyFont="1" applyFill="1" applyBorder="1" applyAlignment="1"/>
    <xf numFmtId="0" fontId="72" fillId="0" borderId="49" xfId="0" applyFont="1" applyFill="1" applyBorder="1" applyAlignment="1"/>
    <xf numFmtId="0" fontId="72" fillId="0" borderId="0" xfId="0" applyFont="1" applyFill="1" applyBorder="1" applyAlignment="1"/>
    <xf numFmtId="0" fontId="72" fillId="0" borderId="54" xfId="0" applyFont="1" applyFill="1" applyBorder="1" applyAlignment="1"/>
    <xf numFmtId="0" fontId="46" fillId="17" borderId="0" xfId="3" applyFont="1" applyFill="1" applyBorder="1" applyAlignment="1">
      <alignment horizontal="left" vertical="center"/>
    </xf>
    <xf numFmtId="0" fontId="73" fillId="0" borderId="0" xfId="0" applyFont="1"/>
    <xf numFmtId="0" fontId="74" fillId="22" borderId="0" xfId="0" applyFont="1" applyFill="1" applyBorder="1" applyAlignment="1">
      <alignment horizontal="left" vertical="center"/>
    </xf>
    <xf numFmtId="0" fontId="77" fillId="3" borderId="0" xfId="0" applyFont="1" applyFill="1" applyBorder="1" applyAlignment="1"/>
    <xf numFmtId="0" fontId="46" fillId="0" borderId="0" xfId="3" applyFont="1" applyFill="1" applyBorder="1" applyAlignment="1">
      <alignment horizontal="left" vertical="center"/>
    </xf>
    <xf numFmtId="0" fontId="2" fillId="0" borderId="0" xfId="3" applyFont="1" applyFill="1" applyBorder="1" applyAlignment="1"/>
    <xf numFmtId="0" fontId="2" fillId="0" borderId="0" xfId="3" applyFont="1" applyFill="1" applyBorder="1" applyAlignment="1">
      <alignment vertical="center"/>
    </xf>
    <xf numFmtId="0" fontId="34" fillId="3" borderId="0" xfId="0" applyFont="1" applyFill="1" applyBorder="1" applyAlignment="1">
      <alignment horizontal="left" vertical="center"/>
    </xf>
    <xf numFmtId="0" fontId="72" fillId="0" borderId="0" xfId="0" applyFont="1" applyFill="1" applyBorder="1" applyAlignment="1">
      <alignment horizontal="left" vertical="center"/>
    </xf>
    <xf numFmtId="0" fontId="70" fillId="0" borderId="0" xfId="0" applyFont="1" applyFill="1" applyBorder="1" applyAlignment="1">
      <alignment horizontal="left" vertical="center"/>
    </xf>
    <xf numFmtId="0" fontId="70" fillId="0" borderId="0" xfId="0" applyFont="1" applyFill="1" applyBorder="1" applyAlignment="1">
      <alignment vertical="center"/>
    </xf>
    <xf numFmtId="0" fontId="70" fillId="0" borderId="0" xfId="0" applyFont="1" applyFill="1" applyBorder="1" applyAlignment="1">
      <alignment vertical="top"/>
    </xf>
    <xf numFmtId="0" fontId="79" fillId="0" borderId="1" xfId="0" applyFont="1" applyBorder="1" applyAlignment="1">
      <alignment horizontal="left" vertical="center"/>
    </xf>
    <xf numFmtId="0" fontId="70" fillId="0" borderId="40" xfId="0" applyFont="1" applyFill="1" applyBorder="1" applyAlignment="1"/>
    <xf numFmtId="0" fontId="72" fillId="0" borderId="41" xfId="0" applyFont="1" applyFill="1" applyBorder="1" applyAlignment="1">
      <alignment horizontal="left" vertical="center"/>
    </xf>
    <xf numFmtId="0" fontId="70" fillId="0" borderId="43" xfId="0" applyFont="1" applyFill="1" applyBorder="1" applyAlignment="1"/>
    <xf numFmtId="0" fontId="2" fillId="0" borderId="43" xfId="0" applyFont="1" applyFill="1" applyBorder="1" applyAlignment="1"/>
    <xf numFmtId="0" fontId="62" fillId="0" borderId="43" xfId="0" applyFont="1" applyFill="1" applyBorder="1" applyAlignment="1">
      <alignment horizontal="left" vertical="center"/>
    </xf>
    <xf numFmtId="0" fontId="2" fillId="0" borderId="45" xfId="0" applyFont="1" applyFill="1" applyBorder="1" applyAlignment="1"/>
    <xf numFmtId="0" fontId="46" fillId="0" borderId="46" xfId="0" applyFont="1" applyFill="1" applyBorder="1" applyAlignment="1">
      <alignment horizontal="left" vertical="center"/>
    </xf>
    <xf numFmtId="0" fontId="2" fillId="0" borderId="46" xfId="0" applyFont="1" applyFill="1" applyBorder="1" applyAlignment="1">
      <alignment vertical="center"/>
    </xf>
    <xf numFmtId="0" fontId="2" fillId="0" borderId="46" xfId="0" applyFont="1" applyFill="1" applyBorder="1" applyAlignment="1"/>
    <xf numFmtId="0" fontId="64" fillId="50" borderId="42" xfId="2" applyFont="1" applyFill="1" applyBorder="1" applyAlignment="1">
      <alignment horizontal="left" vertical="top" wrapText="1"/>
    </xf>
    <xf numFmtId="0" fontId="62" fillId="50" borderId="44" xfId="0" applyFont="1" applyFill="1" applyBorder="1" applyAlignment="1">
      <alignment horizontal="left" vertical="center"/>
    </xf>
    <xf numFmtId="0" fontId="34" fillId="50" borderId="44" xfId="0" applyFont="1" applyFill="1" applyBorder="1" applyAlignment="1"/>
    <xf numFmtId="0" fontId="34" fillId="50" borderId="47" xfId="0" applyFont="1" applyFill="1" applyBorder="1" applyAlignment="1"/>
    <xf numFmtId="0" fontId="75" fillId="45" borderId="0" xfId="0" applyFont="1" applyFill="1" applyBorder="1" applyAlignment="1">
      <alignment horizontal="left" vertical="center"/>
    </xf>
    <xf numFmtId="0" fontId="76" fillId="49" borderId="56" xfId="0" applyFont="1" applyFill="1" applyBorder="1" applyAlignment="1">
      <alignment horizontal="left" vertical="center" wrapText="1"/>
    </xf>
    <xf numFmtId="0" fontId="80" fillId="0" borderId="1" xfId="0" applyFont="1" applyBorder="1" applyAlignment="1">
      <alignment horizontal="left" vertical="center" wrapText="1"/>
    </xf>
    <xf numFmtId="0" fontId="64" fillId="0" borderId="42" xfId="2" applyFont="1" applyFill="1" applyBorder="1" applyAlignment="1">
      <alignment horizontal="left" vertical="top" wrapText="1"/>
    </xf>
    <xf numFmtId="0" fontId="70" fillId="0" borderId="41" xfId="0" applyFont="1" applyFill="1" applyBorder="1" applyAlignment="1">
      <alignment horizontal="left" vertical="center"/>
    </xf>
    <xf numFmtId="0" fontId="70" fillId="0" borderId="41" xfId="0" applyFont="1" applyFill="1" applyBorder="1" applyAlignment="1"/>
    <xf numFmtId="0" fontId="70" fillId="0" borderId="44" xfId="0" applyFont="1" applyFill="1" applyBorder="1" applyAlignment="1"/>
    <xf numFmtId="0" fontId="2" fillId="0" borderId="46" xfId="0" applyFont="1" applyFill="1" applyBorder="1" applyAlignment="1">
      <alignment horizontal="left" vertical="center"/>
    </xf>
    <xf numFmtId="0" fontId="70" fillId="0" borderId="46" xfId="0" applyFont="1" applyFill="1" applyBorder="1" applyAlignment="1"/>
    <xf numFmtId="0" fontId="70" fillId="0" borderId="47" xfId="0" applyFont="1" applyFill="1" applyBorder="1" applyAlignment="1"/>
    <xf numFmtId="0" fontId="66" fillId="0" borderId="5" xfId="0" applyFont="1" applyBorder="1" applyAlignment="1">
      <alignment horizontal="left" vertical="center" wrapText="1"/>
    </xf>
    <xf numFmtId="0" fontId="66" fillId="4" borderId="4" xfId="1" applyFont="1" applyFill="1" applyBorder="1" applyAlignment="1">
      <alignment horizontal="left" vertical="center"/>
    </xf>
    <xf numFmtId="0" fontId="81" fillId="0" borderId="0" xfId="0" applyFont="1" applyAlignment="1">
      <alignment horizontal="left" vertical="center" wrapText="1"/>
    </xf>
    <xf numFmtId="0" fontId="66" fillId="0" borderId="0" xfId="0" applyFont="1" applyAlignment="1">
      <alignment horizontal="left" vertical="center"/>
    </xf>
    <xf numFmtId="0" fontId="66" fillId="0" borderId="1" xfId="0" applyFont="1" applyBorder="1" applyAlignment="1">
      <alignment horizontal="left" vertical="center" wrapText="1"/>
    </xf>
    <xf numFmtId="0" fontId="81" fillId="0" borderId="0" xfId="0" applyFont="1" applyBorder="1" applyAlignment="1">
      <alignment horizontal="left" vertical="center" wrapText="1"/>
    </xf>
    <xf numFmtId="0" fontId="66" fillId="0" borderId="0" xfId="0" applyFont="1" applyBorder="1" applyAlignment="1">
      <alignment horizontal="left" vertical="center"/>
    </xf>
    <xf numFmtId="0" fontId="66" fillId="0" borderId="21" xfId="0" applyFont="1" applyBorder="1" applyAlignment="1">
      <alignment horizontal="left" vertical="center" wrapText="1"/>
    </xf>
    <xf numFmtId="0" fontId="66" fillId="0" borderId="32" xfId="0" applyFont="1" applyBorder="1" applyAlignment="1">
      <alignment horizontal="left" vertical="center" wrapText="1"/>
    </xf>
    <xf numFmtId="0" fontId="81" fillId="0" borderId="11" xfId="0" applyFont="1" applyFill="1" applyBorder="1" applyAlignment="1">
      <alignment horizontal="left" vertical="center"/>
    </xf>
    <xf numFmtId="0" fontId="66" fillId="0" borderId="11" xfId="0" applyFont="1" applyFill="1" applyBorder="1" applyAlignment="1">
      <alignment horizontal="left" vertical="center"/>
    </xf>
    <xf numFmtId="0" fontId="66" fillId="0" borderId="11" xfId="0" applyFont="1" applyFill="1" applyBorder="1" applyAlignment="1">
      <alignment horizontal="left" vertical="center" wrapText="1"/>
    </xf>
    <xf numFmtId="0" fontId="82" fillId="5" borderId="4" xfId="0" applyFont="1" applyFill="1" applyBorder="1" applyAlignment="1">
      <alignment horizontal="left" vertical="center"/>
    </xf>
    <xf numFmtId="0" fontId="82" fillId="5" borderId="4" xfId="0" applyFont="1" applyFill="1" applyBorder="1" applyAlignment="1">
      <alignment horizontal="left" vertical="top"/>
    </xf>
    <xf numFmtId="0" fontId="82" fillId="5" borderId="4" xfId="0" applyFont="1" applyFill="1" applyBorder="1"/>
    <xf numFmtId="0" fontId="23" fillId="5" borderId="4" xfId="0" applyFont="1" applyFill="1" applyBorder="1" applyAlignment="1">
      <alignment wrapText="1"/>
    </xf>
    <xf numFmtId="0" fontId="67" fillId="5" borderId="4" xfId="0" applyFont="1" applyFill="1" applyBorder="1" applyAlignment="1">
      <alignment horizontal="left" vertical="center"/>
    </xf>
    <xf numFmtId="0" fontId="68" fillId="5" borderId="4" xfId="0" applyFont="1" applyFill="1" applyBorder="1" applyAlignment="1">
      <alignment horizontal="left" vertical="center"/>
    </xf>
    <xf numFmtId="0" fontId="68" fillId="5" borderId="4" xfId="0" applyFont="1" applyFill="1" applyBorder="1" applyAlignment="1">
      <alignment horizontal="left" vertical="center" wrapText="1"/>
    </xf>
    <xf numFmtId="0" fontId="81" fillId="5" borderId="23" xfId="0" applyFont="1" applyFill="1" applyBorder="1" applyAlignment="1">
      <alignment horizontal="left" vertical="center"/>
    </xf>
    <xf numFmtId="0" fontId="66" fillId="5" borderId="23" xfId="0" applyFont="1" applyFill="1" applyBorder="1" applyAlignment="1">
      <alignment horizontal="left" vertical="center"/>
    </xf>
    <xf numFmtId="0" fontId="66" fillId="5" borderId="23" xfId="0" applyFont="1" applyFill="1" applyBorder="1" applyAlignment="1">
      <alignment horizontal="left" vertical="center" wrapText="1"/>
    </xf>
    <xf numFmtId="0" fontId="85" fillId="4" borderId="4" xfId="0" applyFont="1" applyFill="1" applyBorder="1" applyAlignment="1">
      <alignment horizontal="left" vertical="center"/>
    </xf>
    <xf numFmtId="0" fontId="86" fillId="4" borderId="4" xfId="0" applyFont="1" applyFill="1" applyBorder="1" applyAlignment="1">
      <alignment horizontal="left" vertical="center" wrapText="1"/>
    </xf>
    <xf numFmtId="0" fontId="85" fillId="17" borderId="10" xfId="0" applyFont="1" applyFill="1" applyBorder="1" applyAlignment="1">
      <alignment horizontal="left" vertical="center"/>
    </xf>
    <xf numFmtId="0" fontId="84" fillId="17" borderId="10" xfId="0" applyFont="1" applyFill="1" applyBorder="1" applyAlignment="1">
      <alignment horizontal="left" vertical="center" wrapText="1"/>
    </xf>
    <xf numFmtId="0" fontId="85" fillId="17" borderId="6" xfId="0" applyFont="1" applyFill="1" applyBorder="1" applyAlignment="1">
      <alignment horizontal="left" vertical="center"/>
    </xf>
    <xf numFmtId="0" fontId="84" fillId="17" borderId="6" xfId="0" applyFont="1" applyFill="1" applyBorder="1" applyAlignment="1">
      <alignment horizontal="left" vertical="center" wrapText="1"/>
    </xf>
    <xf numFmtId="0" fontId="85" fillId="0" borderId="0" xfId="0" applyFont="1" applyFill="1" applyBorder="1" applyAlignment="1">
      <alignment horizontal="left" vertical="center"/>
    </xf>
    <xf numFmtId="0" fontId="84" fillId="0" borderId="0" xfId="0" applyFont="1" applyFill="1" applyBorder="1" applyAlignment="1">
      <alignment horizontal="left" vertical="center" wrapText="1"/>
    </xf>
    <xf numFmtId="0" fontId="84" fillId="0" borderId="0" xfId="0" applyFont="1" applyAlignment="1">
      <alignment vertical="center"/>
    </xf>
    <xf numFmtId="0" fontId="80" fillId="4" borderId="4" xfId="0" applyFont="1" applyFill="1" applyBorder="1" applyAlignment="1">
      <alignment horizontal="left" vertical="center"/>
    </xf>
    <xf numFmtId="0" fontId="86" fillId="5" borderId="4" xfId="0" applyFont="1" applyFill="1" applyBorder="1" applyAlignment="1">
      <alignment horizontal="left" vertical="center"/>
    </xf>
    <xf numFmtId="0" fontId="84" fillId="4" borderId="4" xfId="0" applyFont="1" applyFill="1" applyBorder="1" applyAlignment="1">
      <alignment horizontal="left" vertical="center"/>
    </xf>
    <xf numFmtId="0" fontId="85" fillId="0" borderId="10" xfId="0" applyFont="1" applyBorder="1" applyAlignment="1">
      <alignment horizontal="left" vertical="center"/>
    </xf>
    <xf numFmtId="0" fontId="84" fillId="0" borderId="10" xfId="0" applyFont="1" applyBorder="1" applyAlignment="1">
      <alignment horizontal="left" vertical="center" wrapText="1"/>
    </xf>
    <xf numFmtId="0" fontId="85" fillId="17" borderId="3" xfId="0" applyFont="1" applyFill="1" applyBorder="1" applyAlignment="1">
      <alignment horizontal="left" vertical="center"/>
    </xf>
    <xf numFmtId="0" fontId="84" fillId="0" borderId="37" xfId="0" applyFont="1" applyFill="1" applyBorder="1" applyAlignment="1">
      <alignment horizontal="left" vertical="center" wrapText="1"/>
    </xf>
    <xf numFmtId="0" fontId="85" fillId="20" borderId="4" xfId="0" applyFont="1" applyFill="1" applyBorder="1" applyAlignment="1">
      <alignment horizontal="left" vertical="center"/>
    </xf>
    <xf numFmtId="0" fontId="84" fillId="20" borderId="4" xfId="0" applyFont="1" applyFill="1" applyBorder="1" applyAlignment="1">
      <alignment horizontal="left" vertical="center" wrapText="1"/>
    </xf>
    <xf numFmtId="0" fontId="85" fillId="21" borderId="4" xfId="0" applyFont="1" applyFill="1" applyBorder="1" applyAlignment="1">
      <alignment horizontal="left" vertical="center"/>
    </xf>
    <xf numFmtId="0" fontId="84" fillId="21" borderId="4" xfId="0" applyFont="1" applyFill="1" applyBorder="1" applyAlignment="1">
      <alignment horizontal="left" vertical="center" wrapText="1"/>
    </xf>
    <xf numFmtId="0" fontId="85" fillId="0" borderId="35" xfId="0" applyFont="1" applyFill="1" applyBorder="1" applyAlignment="1">
      <alignment horizontal="left" vertical="center"/>
    </xf>
    <xf numFmtId="0" fontId="84" fillId="0" borderId="35" xfId="0" applyFont="1" applyFill="1" applyBorder="1" applyAlignment="1">
      <alignment horizontal="left" vertical="center" wrapText="1"/>
    </xf>
    <xf numFmtId="0" fontId="85" fillId="0" borderId="27" xfId="0" applyFont="1" applyFill="1" applyBorder="1" applyAlignment="1">
      <alignment horizontal="left" vertical="center"/>
    </xf>
    <xf numFmtId="0" fontId="84" fillId="0" borderId="34" xfId="0" applyFont="1" applyFill="1" applyBorder="1" applyAlignment="1">
      <alignment horizontal="left" vertical="center" wrapText="1"/>
    </xf>
    <xf numFmtId="0" fontId="3" fillId="15" borderId="23" xfId="0" applyFont="1" applyFill="1" applyBorder="1" applyAlignment="1">
      <alignment horizontal="left" vertical="center" wrapText="1"/>
    </xf>
    <xf numFmtId="0" fontId="5" fillId="15" borderId="4" xfId="0" applyFont="1" applyFill="1" applyBorder="1" applyAlignment="1">
      <alignment horizontal="left" vertical="top"/>
    </xf>
    <xf numFmtId="0" fontId="5" fillId="15" borderId="4" xfId="0" applyFont="1" applyFill="1" applyBorder="1"/>
    <xf numFmtId="0" fontId="3" fillId="15" borderId="4" xfId="0" applyFont="1" applyFill="1" applyBorder="1" applyAlignment="1">
      <alignment wrapText="1"/>
    </xf>
    <xf numFmtId="0" fontId="5" fillId="15" borderId="7" xfId="0" applyFont="1" applyFill="1" applyBorder="1"/>
    <xf numFmtId="0" fontId="85" fillId="42" borderId="4" xfId="0" applyFont="1" applyFill="1" applyBorder="1" applyAlignment="1">
      <alignment horizontal="left" vertical="center"/>
    </xf>
    <xf numFmtId="0" fontId="84" fillId="4" borderId="4" xfId="0" applyFont="1" applyFill="1" applyBorder="1" applyAlignment="1">
      <alignment horizontal="left" vertical="center" wrapText="1"/>
    </xf>
    <xf numFmtId="0" fontId="85" fillId="28" borderId="4" xfId="0" applyFont="1" applyFill="1" applyBorder="1" applyAlignment="1">
      <alignment horizontal="left" vertical="center"/>
    </xf>
    <xf numFmtId="0" fontId="85" fillId="29" borderId="4" xfId="0" applyFont="1" applyFill="1" applyBorder="1" applyAlignment="1">
      <alignment horizontal="left" vertical="center"/>
    </xf>
    <xf numFmtId="0" fontId="84" fillId="15" borderId="4" xfId="0" applyFont="1" applyFill="1" applyBorder="1" applyAlignment="1">
      <alignment horizontal="left" vertical="center" wrapText="1"/>
    </xf>
    <xf numFmtId="0" fontId="85" fillId="46" borderId="4" xfId="1" applyFont="1" applyFill="1" applyBorder="1" applyAlignment="1">
      <alignment horizontal="left" vertical="center"/>
    </xf>
    <xf numFmtId="0" fontId="84" fillId="46" borderId="4" xfId="1" applyFont="1" applyFill="1" applyBorder="1" applyAlignment="1">
      <alignment horizontal="left" vertical="center" wrapText="1"/>
    </xf>
    <xf numFmtId="0" fontId="85" fillId="39" borderId="4" xfId="0" applyFont="1" applyFill="1" applyBorder="1" applyAlignment="1">
      <alignment horizontal="left" vertical="center"/>
    </xf>
    <xf numFmtId="0" fontId="85" fillId="36" borderId="4" xfId="0" applyFont="1" applyFill="1" applyBorder="1" applyAlignment="1">
      <alignment horizontal="left" vertical="center"/>
    </xf>
    <xf numFmtId="0" fontId="86" fillId="12" borderId="4" xfId="0" applyFont="1" applyFill="1" applyBorder="1" applyAlignment="1">
      <alignment horizontal="left" vertical="center" wrapText="1"/>
    </xf>
    <xf numFmtId="0" fontId="85" fillId="37" borderId="4" xfId="0" applyFont="1" applyFill="1" applyBorder="1" applyAlignment="1">
      <alignment horizontal="left" vertical="center"/>
    </xf>
    <xf numFmtId="0" fontId="84" fillId="13" borderId="4" xfId="0" applyFont="1" applyFill="1" applyBorder="1" applyAlignment="1">
      <alignment horizontal="left" vertical="center" wrapText="1"/>
    </xf>
    <xf numFmtId="0" fontId="85" fillId="34" borderId="4" xfId="0" applyFont="1" applyFill="1" applyBorder="1" applyAlignment="1">
      <alignment horizontal="left" vertical="center"/>
    </xf>
    <xf numFmtId="0" fontId="86" fillId="10" borderId="4" xfId="0" applyFont="1" applyFill="1" applyBorder="1" applyAlignment="1">
      <alignment horizontal="left" vertical="center"/>
    </xf>
    <xf numFmtId="0" fontId="85" fillId="35" borderId="4" xfId="0" applyFont="1" applyFill="1" applyBorder="1" applyAlignment="1">
      <alignment horizontal="left" vertical="center"/>
    </xf>
    <xf numFmtId="0" fontId="84" fillId="11" borderId="4" xfId="0" applyFont="1" applyFill="1" applyBorder="1" applyAlignment="1">
      <alignment horizontal="left" vertical="center" wrapText="1"/>
    </xf>
    <xf numFmtId="0" fontId="85" fillId="11" borderId="4" xfId="0" applyFont="1" applyFill="1" applyBorder="1" applyAlignment="1">
      <alignment horizontal="left" vertical="center"/>
    </xf>
    <xf numFmtId="0" fontId="87" fillId="10" borderId="4" xfId="0" applyFont="1" applyFill="1" applyBorder="1" applyAlignment="1">
      <alignment horizontal="left" vertical="center" wrapText="1"/>
    </xf>
    <xf numFmtId="0" fontId="5" fillId="0" borderId="21" xfId="0" applyFont="1" applyBorder="1" applyAlignment="1">
      <alignment horizontal="left" vertical="center" wrapText="1"/>
    </xf>
    <xf numFmtId="0" fontId="5" fillId="5" borderId="23"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5" borderId="29" xfId="0" applyFont="1" applyFill="1" applyBorder="1" applyAlignment="1">
      <alignment horizontal="left" vertical="center" wrapText="1"/>
    </xf>
    <xf numFmtId="0" fontId="80" fillId="43" borderId="4" xfId="0" applyFont="1" applyFill="1" applyBorder="1" applyAlignment="1">
      <alignment horizontal="left" vertical="center"/>
    </xf>
    <xf numFmtId="0" fontId="80" fillId="0" borderId="64" xfId="0" applyFont="1" applyFill="1" applyBorder="1" applyAlignment="1">
      <alignment horizontal="left" vertical="center"/>
    </xf>
    <xf numFmtId="0" fontId="80" fillId="17" borderId="67" xfId="0" applyFont="1" applyFill="1" applyBorder="1" applyAlignment="1">
      <alignment horizontal="left" vertical="center"/>
    </xf>
    <xf numFmtId="0" fontId="85" fillId="0" borderId="10" xfId="0" applyFont="1" applyFill="1" applyBorder="1" applyAlignment="1">
      <alignment horizontal="left" vertical="center"/>
    </xf>
    <xf numFmtId="0" fontId="84" fillId="0" borderId="10" xfId="0" applyFont="1" applyFill="1" applyBorder="1" applyAlignment="1">
      <alignment horizontal="left" vertical="center"/>
    </xf>
    <xf numFmtId="0" fontId="84" fillId="17" borderId="6" xfId="0" applyFont="1" applyFill="1" applyBorder="1" applyAlignment="1">
      <alignment horizontal="left" vertical="center"/>
    </xf>
    <xf numFmtId="0" fontId="85" fillId="17" borderId="6" xfId="0" applyFont="1" applyFill="1" applyBorder="1" applyAlignment="1">
      <alignment horizontal="left" vertical="center" wrapText="1"/>
    </xf>
    <xf numFmtId="0" fontId="85" fillId="0" borderId="6" xfId="0" applyFont="1" applyFill="1" applyBorder="1" applyAlignment="1">
      <alignment horizontal="left" vertical="center"/>
    </xf>
    <xf numFmtId="0" fontId="84" fillId="0" borderId="6" xfId="0" applyFont="1" applyFill="1" applyBorder="1" applyAlignment="1">
      <alignment horizontal="left" vertical="center"/>
    </xf>
    <xf numFmtId="0" fontId="84" fillId="0" borderId="6" xfId="0" applyFont="1" applyFill="1" applyBorder="1" applyAlignment="1">
      <alignment horizontal="left" vertical="center" wrapText="1"/>
    </xf>
    <xf numFmtId="0" fontId="79" fillId="0" borderId="6" xfId="0" applyFont="1" applyFill="1" applyBorder="1" applyAlignment="1">
      <alignment horizontal="left" vertical="center"/>
    </xf>
    <xf numFmtId="0" fontId="80" fillId="0" borderId="6" xfId="0" applyFont="1" applyFill="1" applyBorder="1" applyAlignment="1">
      <alignment horizontal="left" vertical="center"/>
    </xf>
    <xf numFmtId="0" fontId="85" fillId="26" borderId="4" xfId="0" applyFont="1" applyFill="1" applyBorder="1" applyAlignment="1">
      <alignment horizontal="left" vertical="center"/>
    </xf>
    <xf numFmtId="0" fontId="86" fillId="8" borderId="4" xfId="0" applyFont="1" applyFill="1" applyBorder="1" applyAlignment="1">
      <alignment horizontal="left" vertical="center"/>
    </xf>
    <xf numFmtId="0" fontId="85" fillId="27" borderId="4" xfId="0" applyFont="1" applyFill="1" applyBorder="1" applyAlignment="1">
      <alignment horizontal="left" vertical="center"/>
    </xf>
    <xf numFmtId="0" fontId="84" fillId="9" borderId="4" xfId="0" applyFont="1" applyFill="1" applyBorder="1" applyAlignment="1">
      <alignment horizontal="left" vertical="center"/>
    </xf>
    <xf numFmtId="0" fontId="85" fillId="27" borderId="23" xfId="0" applyFont="1" applyFill="1" applyBorder="1" applyAlignment="1">
      <alignment horizontal="left" vertical="center"/>
    </xf>
    <xf numFmtId="0" fontId="84" fillId="9" borderId="23" xfId="0" applyFont="1" applyFill="1" applyBorder="1" applyAlignment="1">
      <alignment horizontal="left" vertical="center"/>
    </xf>
    <xf numFmtId="0" fontId="85" fillId="9" borderId="4" xfId="0" applyFont="1" applyFill="1" applyBorder="1" applyAlignment="1">
      <alignment horizontal="left" vertical="center"/>
    </xf>
    <xf numFmtId="0" fontId="85" fillId="5" borderId="4" xfId="1" applyFont="1" applyFill="1" applyBorder="1" applyAlignment="1">
      <alignment horizontal="left" vertical="center"/>
    </xf>
    <xf numFmtId="0" fontId="84" fillId="5" borderId="4" xfId="1" applyFont="1" applyFill="1" applyBorder="1" applyAlignment="1">
      <alignment horizontal="left" vertical="center"/>
    </xf>
    <xf numFmtId="0" fontId="84" fillId="5" borderId="4" xfId="0" applyFont="1" applyFill="1" applyBorder="1" applyAlignment="1">
      <alignment horizontal="left" vertical="center" wrapText="1"/>
    </xf>
    <xf numFmtId="0" fontId="85" fillId="30" borderId="4" xfId="0" applyFont="1" applyFill="1" applyBorder="1" applyAlignment="1">
      <alignment horizontal="left" vertical="center"/>
    </xf>
    <xf numFmtId="0" fontId="84" fillId="5" borderId="4" xfId="0" applyFont="1" applyFill="1" applyBorder="1" applyAlignment="1">
      <alignment horizontal="left" vertical="center"/>
    </xf>
    <xf numFmtId="0" fontId="2" fillId="3" borderId="0" xfId="0" applyFont="1" applyFill="1" applyBorder="1" applyAlignment="1"/>
    <xf numFmtId="0" fontId="16" fillId="0" borderId="0" xfId="0" applyFont="1" applyAlignment="1">
      <alignment vertical="top" wrapText="1"/>
    </xf>
    <xf numFmtId="0" fontId="81" fillId="31" borderId="4" xfId="0" applyFont="1" applyFill="1" applyBorder="1" applyAlignment="1">
      <alignment horizontal="left" vertical="center"/>
    </xf>
    <xf numFmtId="0" fontId="81" fillId="32" borderId="4" xfId="0" applyFont="1" applyFill="1" applyBorder="1" applyAlignment="1">
      <alignment horizontal="left" vertical="center"/>
    </xf>
    <xf numFmtId="0" fontId="68" fillId="20" borderId="4" xfId="0" applyFont="1" applyFill="1" applyBorder="1" applyAlignment="1">
      <alignment horizontal="left" vertical="center"/>
    </xf>
    <xf numFmtId="0" fontId="81" fillId="33" borderId="4" xfId="0" applyFont="1" applyFill="1" applyBorder="1" applyAlignment="1">
      <alignment horizontal="left" vertical="center"/>
    </xf>
    <xf numFmtId="0" fontId="66" fillId="21" borderId="4" xfId="0" applyFont="1" applyFill="1" applyBorder="1" applyAlignment="1">
      <alignment horizontal="left" vertical="center"/>
    </xf>
    <xf numFmtId="0" fontId="66" fillId="20" borderId="4" xfId="0" applyFont="1" applyFill="1" applyBorder="1" applyAlignment="1">
      <alignment horizontal="left" vertical="center"/>
    </xf>
    <xf numFmtId="0" fontId="101" fillId="19" borderId="4" xfId="0" applyFont="1" applyFill="1" applyBorder="1" applyAlignment="1">
      <alignment horizontal="left" vertical="center"/>
    </xf>
    <xf numFmtId="0" fontId="3" fillId="17" borderId="6" xfId="0" applyFont="1" applyFill="1" applyBorder="1" applyAlignment="1">
      <alignment wrapText="1"/>
    </xf>
    <xf numFmtId="0" fontId="48" fillId="0" borderId="11" xfId="0" applyFont="1" applyBorder="1" applyAlignment="1">
      <alignment horizontal="left" vertical="center" wrapText="1"/>
    </xf>
    <xf numFmtId="0" fontId="50" fillId="0" borderId="0" xfId="0" applyFont="1" applyAlignment="1">
      <alignment horizontal="left" vertical="center" wrapText="1"/>
    </xf>
    <xf numFmtId="0" fontId="50" fillId="0" borderId="11" xfId="0" applyFont="1" applyBorder="1" applyAlignment="1">
      <alignment horizontal="left" vertical="center" wrapText="1"/>
    </xf>
    <xf numFmtId="0" fontId="48" fillId="9" borderId="11" xfId="0" applyFont="1" applyFill="1" applyBorder="1" applyAlignment="1">
      <alignment horizontal="left" vertical="center" wrapText="1"/>
    </xf>
    <xf numFmtId="0" fontId="50" fillId="9" borderId="11" xfId="0" applyFont="1" applyFill="1" applyBorder="1" applyAlignment="1">
      <alignment horizontal="left" vertical="center" wrapText="1"/>
    </xf>
    <xf numFmtId="0" fontId="48" fillId="9" borderId="11" xfId="1" applyFont="1" applyFill="1" applyBorder="1" applyAlignment="1">
      <alignment horizontal="left" vertical="center" wrapText="1"/>
    </xf>
    <xf numFmtId="0" fontId="50" fillId="15" borderId="11" xfId="0" applyFont="1" applyFill="1" applyBorder="1" applyAlignment="1">
      <alignment horizontal="left" vertical="center" wrapText="1"/>
    </xf>
    <xf numFmtId="0" fontId="48" fillId="15" borderId="11" xfId="0" applyFont="1" applyFill="1" applyBorder="1" applyAlignment="1">
      <alignment horizontal="left" vertical="center" wrapText="1"/>
    </xf>
    <xf numFmtId="0" fontId="48" fillId="4" borderId="11" xfId="0" applyFont="1" applyFill="1" applyBorder="1" applyAlignment="1">
      <alignment horizontal="left" vertical="center" wrapText="1"/>
    </xf>
    <xf numFmtId="0" fontId="48" fillId="4" borderId="11" xfId="1" applyFont="1" applyFill="1" applyBorder="1" applyAlignment="1">
      <alignment horizontal="left" vertical="center" wrapText="1"/>
    </xf>
    <xf numFmtId="0" fontId="57" fillId="20" borderId="0" xfId="0" applyFont="1" applyFill="1" applyAlignment="1">
      <alignment horizontal="left" vertical="center"/>
    </xf>
    <xf numFmtId="0" fontId="58" fillId="20" borderId="0" xfId="0" applyFont="1" applyFill="1" applyAlignment="1">
      <alignment horizontal="left" vertical="center" wrapText="1"/>
    </xf>
    <xf numFmtId="0" fontId="48" fillId="21" borderId="11" xfId="1" applyFont="1" applyFill="1" applyBorder="1" applyAlignment="1">
      <alignment horizontal="left" vertical="center" wrapText="1"/>
    </xf>
    <xf numFmtId="0" fontId="48" fillId="11" borderId="11" xfId="1" applyFont="1" applyFill="1" applyBorder="1" applyAlignment="1">
      <alignment horizontal="left" vertical="center" wrapText="1"/>
    </xf>
    <xf numFmtId="0" fontId="48" fillId="11" borderId="11" xfId="0" applyFont="1" applyFill="1" applyBorder="1" applyAlignment="1">
      <alignment horizontal="left" vertical="center" wrapText="1"/>
    </xf>
    <xf numFmtId="0" fontId="50" fillId="11" borderId="11" xfId="0" applyFont="1" applyFill="1" applyBorder="1" applyAlignment="1">
      <alignment horizontal="left" vertical="center" wrapText="1"/>
    </xf>
    <xf numFmtId="0" fontId="3" fillId="11" borderId="11" xfId="0" applyFont="1" applyFill="1" applyBorder="1" applyAlignment="1">
      <alignment horizontal="left" vertical="center" wrapText="1"/>
    </xf>
    <xf numFmtId="0" fontId="48" fillId="13" borderId="11" xfId="0" applyFont="1" applyFill="1" applyBorder="1" applyAlignment="1">
      <alignment horizontal="left" vertical="center" wrapText="1"/>
    </xf>
    <xf numFmtId="0" fontId="50" fillId="13" borderId="11" xfId="0" applyFont="1" applyFill="1" applyBorder="1" applyAlignment="1">
      <alignment horizontal="left" vertical="center" wrapText="1"/>
    </xf>
    <xf numFmtId="0" fontId="50" fillId="4" borderId="11" xfId="0" applyFont="1" applyFill="1" applyBorder="1" applyAlignment="1">
      <alignment horizontal="left" vertical="center" wrapText="1"/>
    </xf>
    <xf numFmtId="0" fontId="3" fillId="0" borderId="11" xfId="0" applyFont="1" applyBorder="1" applyAlignment="1">
      <alignment horizontal="left" vertical="center" wrapText="1"/>
    </xf>
    <xf numFmtId="0" fontId="16" fillId="0" borderId="11" xfId="0" applyFont="1" applyBorder="1" applyAlignment="1">
      <alignment horizontal="left" vertical="center" wrapText="1"/>
    </xf>
    <xf numFmtId="0" fontId="59" fillId="0" borderId="0" xfId="0" applyFont="1" applyAlignment="1">
      <alignment horizontal="left" vertical="center" wrapText="1"/>
    </xf>
    <xf numFmtId="0" fontId="14" fillId="0" borderId="0" xfId="0" applyFont="1" applyAlignment="1">
      <alignment horizontal="left" vertical="center"/>
    </xf>
    <xf numFmtId="0" fontId="50" fillId="0" borderId="67" xfId="0" applyFont="1" applyBorder="1" applyAlignment="1">
      <alignment horizontal="left" vertical="center" wrapText="1"/>
    </xf>
    <xf numFmtId="0" fontId="105" fillId="17" borderId="6" xfId="0" applyFont="1" applyFill="1" applyBorder="1" applyAlignment="1">
      <alignment horizontal="left" vertical="center" wrapText="1"/>
    </xf>
    <xf numFmtId="0" fontId="105" fillId="0" borderId="19" xfId="0" applyFont="1" applyFill="1" applyBorder="1" applyAlignment="1">
      <alignment horizontal="left" vertical="center"/>
    </xf>
    <xf numFmtId="0" fontId="84" fillId="0" borderId="19" xfId="0" applyFont="1" applyFill="1" applyBorder="1" applyAlignment="1">
      <alignment horizontal="left" vertical="center" wrapText="1"/>
    </xf>
    <xf numFmtId="0" fontId="85" fillId="43" borderId="4" xfId="0" applyFont="1" applyFill="1" applyBorder="1" applyAlignment="1">
      <alignment horizontal="left" vertical="center" wrapText="1"/>
    </xf>
    <xf numFmtId="0" fontId="67" fillId="0" borderId="6" xfId="0" applyFont="1" applyFill="1" applyBorder="1" applyAlignment="1">
      <alignment horizontal="left" vertical="center"/>
    </xf>
    <xf numFmtId="0" fontId="66" fillId="0" borderId="6" xfId="0" applyFont="1" applyFill="1" applyBorder="1" applyAlignment="1">
      <alignment horizontal="left" vertical="center" wrapText="1"/>
    </xf>
    <xf numFmtId="0" fontId="67" fillId="17" borderId="6" xfId="0" applyFont="1" applyFill="1" applyBorder="1" applyAlignment="1">
      <alignment horizontal="left" vertical="center"/>
    </xf>
    <xf numFmtId="0" fontId="66" fillId="17" borderId="6" xfId="0" applyFont="1" applyFill="1" applyBorder="1" applyAlignment="1">
      <alignment horizontal="left" vertical="center" wrapText="1"/>
    </xf>
    <xf numFmtId="0" fontId="14" fillId="17" borderId="6" xfId="0" applyFont="1" applyFill="1" applyBorder="1" applyAlignment="1">
      <alignment wrapText="1"/>
    </xf>
    <xf numFmtId="0" fontId="14" fillId="0" borderId="6" xfId="0" applyFont="1" applyFill="1" applyBorder="1" applyAlignment="1">
      <alignment wrapText="1"/>
    </xf>
    <xf numFmtId="0" fontId="14" fillId="0" borderId="0" xfId="0" applyFont="1" applyFill="1" applyBorder="1" applyAlignment="1">
      <alignment wrapText="1"/>
    </xf>
    <xf numFmtId="0" fontId="14" fillId="4" borderId="7" xfId="0" applyFont="1" applyFill="1" applyBorder="1" applyAlignment="1">
      <alignment wrapText="1"/>
    </xf>
    <xf numFmtId="0" fontId="14" fillId="5" borderId="7" xfId="0" applyFont="1" applyFill="1" applyBorder="1" applyAlignment="1">
      <alignment wrapText="1"/>
    </xf>
    <xf numFmtId="0" fontId="14" fillId="0" borderId="10" xfId="0" applyFont="1" applyFill="1" applyBorder="1" applyAlignment="1">
      <alignment wrapText="1"/>
    </xf>
    <xf numFmtId="0" fontId="14" fillId="7" borderId="7" xfId="0" applyFont="1" applyFill="1" applyBorder="1" applyAlignment="1">
      <alignment wrapText="1"/>
    </xf>
    <xf numFmtId="0" fontId="5" fillId="8" borderId="7" xfId="0" applyFont="1" applyFill="1" applyBorder="1" applyAlignment="1">
      <alignment wrapText="1"/>
    </xf>
    <xf numFmtId="0" fontId="5" fillId="9" borderId="7" xfId="0" applyFont="1" applyFill="1" applyBorder="1" applyAlignment="1">
      <alignment wrapText="1"/>
    </xf>
    <xf numFmtId="0" fontId="14" fillId="9" borderId="7" xfId="0" applyFont="1" applyFill="1" applyBorder="1" applyAlignment="1">
      <alignment wrapText="1"/>
    </xf>
    <xf numFmtId="0" fontId="14" fillId="9" borderId="24" xfId="0" applyFont="1" applyFill="1" applyBorder="1" applyAlignment="1">
      <alignment wrapText="1"/>
    </xf>
    <xf numFmtId="0" fontId="14" fillId="8" borderId="7" xfId="0" applyFont="1" applyFill="1" applyBorder="1" applyAlignment="1">
      <alignment wrapText="1"/>
    </xf>
    <xf numFmtId="0" fontId="14" fillId="14" borderId="7" xfId="0" applyFont="1" applyFill="1" applyBorder="1" applyAlignment="1">
      <alignment wrapText="1"/>
    </xf>
    <xf numFmtId="0" fontId="14" fillId="15" borderId="7" xfId="0" applyFont="1" applyFill="1" applyBorder="1" applyAlignment="1">
      <alignment wrapText="1"/>
    </xf>
    <xf numFmtId="0" fontId="14" fillId="4" borderId="7" xfId="0" applyFont="1" applyFill="1" applyBorder="1" applyAlignment="1">
      <alignment horizontal="left" vertical="top" wrapText="1"/>
    </xf>
    <xf numFmtId="0" fontId="19" fillId="19" borderId="7" xfId="0" applyFont="1" applyFill="1" applyBorder="1" applyAlignment="1">
      <alignment wrapText="1"/>
    </xf>
    <xf numFmtId="0" fontId="14" fillId="20" borderId="7" xfId="0" applyFont="1" applyFill="1" applyBorder="1" applyAlignment="1">
      <alignment wrapText="1"/>
    </xf>
    <xf numFmtId="0" fontId="14" fillId="21" borderId="7" xfId="0" applyFont="1" applyFill="1" applyBorder="1" applyAlignment="1">
      <alignment wrapText="1"/>
    </xf>
    <xf numFmtId="0" fontId="14" fillId="10" borderId="7" xfId="0" applyFont="1" applyFill="1" applyBorder="1" applyAlignment="1">
      <alignment wrapText="1"/>
    </xf>
    <xf numFmtId="0" fontId="14" fillId="11" borderId="7" xfId="0" applyFont="1" applyFill="1" applyBorder="1" applyAlignment="1">
      <alignment wrapText="1"/>
    </xf>
    <xf numFmtId="0" fontId="14" fillId="12" borderId="7" xfId="0" applyFont="1" applyFill="1" applyBorder="1" applyAlignment="1">
      <alignment wrapText="1"/>
    </xf>
    <xf numFmtId="0" fontId="14" fillId="13" borderId="7" xfId="0" applyFont="1" applyFill="1" applyBorder="1" applyAlignment="1">
      <alignment wrapText="1"/>
    </xf>
    <xf numFmtId="0" fontId="14" fillId="15" borderId="7" xfId="0" applyFont="1" applyFill="1" applyBorder="1" applyAlignment="1">
      <alignment vertical="center" wrapText="1"/>
    </xf>
    <xf numFmtId="0" fontId="14" fillId="40" borderId="7" xfId="0" applyFont="1" applyFill="1" applyBorder="1" applyAlignment="1">
      <alignment wrapText="1"/>
    </xf>
    <xf numFmtId="0" fontId="5" fillId="15" borderId="7" xfId="0" applyFont="1" applyFill="1" applyBorder="1" applyAlignment="1">
      <alignment wrapText="1"/>
    </xf>
    <xf numFmtId="0" fontId="15" fillId="6" borderId="7" xfId="0" applyFont="1" applyFill="1" applyBorder="1" applyAlignment="1">
      <alignment wrapText="1"/>
    </xf>
    <xf numFmtId="0" fontId="14" fillId="0" borderId="10" xfId="0" applyFont="1" applyBorder="1" applyAlignment="1">
      <alignment wrapText="1"/>
    </xf>
    <xf numFmtId="0" fontId="14" fillId="0" borderId="36" xfId="0" applyFont="1" applyFill="1" applyBorder="1" applyAlignment="1">
      <alignment wrapText="1"/>
    </xf>
    <xf numFmtId="0" fontId="14" fillId="0" borderId="34" xfId="0" applyFont="1" applyFill="1" applyBorder="1" applyAlignment="1">
      <alignment wrapText="1"/>
    </xf>
    <xf numFmtId="0" fontId="14" fillId="5" borderId="26" xfId="0" applyFont="1" applyFill="1" applyBorder="1" applyAlignment="1">
      <alignment wrapText="1"/>
    </xf>
    <xf numFmtId="0" fontId="14" fillId="17" borderId="10" xfId="0" applyFont="1" applyFill="1" applyBorder="1" applyAlignment="1">
      <alignment wrapText="1"/>
    </xf>
    <xf numFmtId="0" fontId="14" fillId="0" borderId="2" xfId="0" applyFont="1" applyBorder="1" applyAlignment="1">
      <alignment wrapText="1"/>
    </xf>
    <xf numFmtId="0" fontId="14" fillId="0" borderId="6" xfId="0" applyFont="1" applyBorder="1" applyAlignment="1">
      <alignment wrapText="1"/>
    </xf>
    <xf numFmtId="0" fontId="14" fillId="0" borderId="8" xfId="0" applyFont="1" applyBorder="1" applyAlignment="1">
      <alignment wrapText="1"/>
    </xf>
    <xf numFmtId="0" fontId="82" fillId="5" borderId="7" xfId="0" applyFont="1" applyFill="1" applyBorder="1" applyAlignment="1">
      <alignment wrapText="1"/>
    </xf>
    <xf numFmtId="0" fontId="14" fillId="5" borderId="24" xfId="0" applyFont="1" applyFill="1" applyBorder="1" applyAlignment="1">
      <alignment wrapText="1"/>
    </xf>
    <xf numFmtId="0" fontId="67" fillId="0" borderId="12" xfId="0" applyFont="1" applyFill="1" applyBorder="1" applyAlignment="1">
      <alignment wrapText="1"/>
    </xf>
    <xf numFmtId="0" fontId="14" fillId="5" borderId="71" xfId="0" applyFont="1" applyFill="1" applyBorder="1" applyAlignment="1">
      <alignment wrapText="1"/>
    </xf>
    <xf numFmtId="0" fontId="107" fillId="0" borderId="0" xfId="0" applyFont="1" applyAlignment="1">
      <alignment vertical="center" wrapText="1"/>
    </xf>
    <xf numFmtId="0" fontId="108" fillId="0" borderId="0" xfId="0" applyFont="1" applyAlignment="1">
      <alignment vertical="center" wrapText="1"/>
    </xf>
    <xf numFmtId="0" fontId="109" fillId="0" borderId="0" xfId="0" applyFont="1" applyAlignment="1">
      <alignment horizontal="left" vertical="center" wrapText="1"/>
    </xf>
    <xf numFmtId="0" fontId="111" fillId="3" borderId="79" xfId="0" applyFont="1" applyFill="1" applyBorder="1" applyAlignment="1">
      <alignment horizontal="left" vertical="center" wrapText="1"/>
    </xf>
    <xf numFmtId="0" fontId="111" fillId="3" borderId="80" xfId="0" applyFont="1" applyFill="1" applyBorder="1" applyAlignment="1">
      <alignment horizontal="left" vertical="center"/>
    </xf>
    <xf numFmtId="0" fontId="112" fillId="0" borderId="81" xfId="0" applyFont="1" applyBorder="1" applyAlignment="1">
      <alignment horizontal="left" vertical="center"/>
    </xf>
    <xf numFmtId="0" fontId="114" fillId="0" borderId="81" xfId="0" applyFont="1" applyBorder="1" applyAlignment="1">
      <alignment vertical="top" wrapText="1"/>
    </xf>
    <xf numFmtId="0" fontId="112" fillId="0" borderId="83" xfId="0" applyFont="1" applyBorder="1" applyAlignment="1">
      <alignment horizontal="left" vertical="center"/>
    </xf>
    <xf numFmtId="0" fontId="103" fillId="40" borderId="85" xfId="0" applyFont="1" applyFill="1" applyBorder="1" applyAlignment="1">
      <alignment horizontal="left" vertical="center"/>
    </xf>
    <xf numFmtId="0" fontId="117" fillId="40" borderId="85" xfId="0" applyFont="1" applyFill="1" applyBorder="1" applyAlignment="1">
      <alignment horizontal="left" vertical="center"/>
    </xf>
    <xf numFmtId="0" fontId="118" fillId="40" borderId="85" xfId="0" applyFont="1" applyFill="1" applyBorder="1" applyAlignment="1">
      <alignment horizontal="left" vertical="center" wrapText="1"/>
    </xf>
    <xf numFmtId="0" fontId="118" fillId="40" borderId="85" xfId="0" applyFont="1" applyFill="1" applyBorder="1" applyAlignment="1">
      <alignment horizontal="left" vertical="center"/>
    </xf>
    <xf numFmtId="0" fontId="103" fillId="40" borderId="85" xfId="0" applyFont="1" applyFill="1" applyBorder="1" applyAlignment="1">
      <alignment horizontal="left" vertical="center" wrapText="1"/>
    </xf>
    <xf numFmtId="0" fontId="103" fillId="40" borderId="85" xfId="0" applyFont="1" applyFill="1" applyBorder="1" applyAlignment="1">
      <alignment horizontal="left" vertical="top"/>
    </xf>
    <xf numFmtId="0" fontId="103" fillId="40" borderId="85" xfId="0" applyFont="1" applyFill="1" applyBorder="1"/>
    <xf numFmtId="0" fontId="118" fillId="40" borderId="85" xfId="0" applyFont="1" applyFill="1" applyBorder="1" applyAlignment="1">
      <alignment wrapText="1"/>
    </xf>
    <xf numFmtId="0" fontId="5" fillId="4" borderId="86" xfId="0" applyFont="1" applyFill="1" applyBorder="1" applyAlignment="1">
      <alignment horizontal="left" vertical="center"/>
    </xf>
    <xf numFmtId="0" fontId="3" fillId="4" borderId="86" xfId="0" applyFont="1" applyFill="1" applyBorder="1" applyAlignment="1">
      <alignment horizontal="left" vertical="center" wrapText="1"/>
    </xf>
    <xf numFmtId="0" fontId="3" fillId="4" borderId="86" xfId="0" applyFont="1" applyFill="1" applyBorder="1" applyAlignment="1">
      <alignment horizontal="left" vertical="center"/>
    </xf>
    <xf numFmtId="0" fontId="5" fillId="4" borderId="86" xfId="0" applyFont="1" applyFill="1" applyBorder="1" applyAlignment="1">
      <alignment horizontal="left" vertical="center" wrapText="1"/>
    </xf>
    <xf numFmtId="0" fontId="5" fillId="4" borderId="86" xfId="0" applyFont="1" applyFill="1" applyBorder="1" applyAlignment="1">
      <alignment horizontal="left" vertical="top"/>
    </xf>
    <xf numFmtId="0" fontId="5" fillId="4" borderId="86" xfId="0" applyFont="1" applyFill="1" applyBorder="1"/>
    <xf numFmtId="0" fontId="3" fillId="4" borderId="86" xfId="0" applyFont="1" applyFill="1" applyBorder="1" applyAlignment="1">
      <alignment wrapText="1"/>
    </xf>
    <xf numFmtId="0" fontId="14" fillId="5" borderId="87" xfId="0" applyFont="1" applyFill="1" applyBorder="1" applyAlignment="1">
      <alignment horizontal="left" vertical="center"/>
    </xf>
    <xf numFmtId="0" fontId="85" fillId="5" borderId="87" xfId="0" applyFont="1" applyFill="1" applyBorder="1" applyAlignment="1">
      <alignment horizontal="left" vertical="center"/>
    </xf>
    <xf numFmtId="0" fontId="16" fillId="5" borderId="87" xfId="0" applyFont="1" applyFill="1" applyBorder="1" applyAlignment="1">
      <alignment horizontal="left" vertical="center" wrapText="1"/>
    </xf>
    <xf numFmtId="0" fontId="16" fillId="5" borderId="87" xfId="0" applyFont="1" applyFill="1" applyBorder="1" applyAlignment="1">
      <alignment horizontal="left" vertical="center"/>
    </xf>
    <xf numFmtId="0" fontId="14" fillId="5" borderId="87" xfId="0" applyFont="1" applyFill="1" applyBorder="1" applyAlignment="1">
      <alignment horizontal="left" vertical="center" wrapText="1"/>
    </xf>
    <xf numFmtId="0" fontId="14" fillId="5" borderId="87" xfId="0" applyFont="1" applyFill="1" applyBorder="1" applyAlignment="1">
      <alignment horizontal="left" vertical="top"/>
    </xf>
    <xf numFmtId="0" fontId="14" fillId="5" borderId="87" xfId="0" applyFont="1" applyFill="1" applyBorder="1"/>
    <xf numFmtId="0" fontId="16" fillId="5" borderId="87" xfId="0" applyFont="1" applyFill="1" applyBorder="1" applyAlignment="1">
      <alignment wrapText="1"/>
    </xf>
    <xf numFmtId="0" fontId="14" fillId="5" borderId="88" xfId="0" applyFont="1" applyFill="1" applyBorder="1" applyAlignment="1">
      <alignment horizontal="left" vertical="center"/>
    </xf>
    <xf numFmtId="0" fontId="85" fillId="5" borderId="88" xfId="0" applyFont="1" applyFill="1" applyBorder="1" applyAlignment="1">
      <alignment horizontal="left" vertical="center"/>
    </xf>
    <xf numFmtId="0" fontId="84" fillId="5" borderId="88" xfId="0" applyFont="1" applyFill="1" applyBorder="1" applyAlignment="1">
      <alignment horizontal="left" vertical="center" wrapText="1"/>
    </xf>
    <xf numFmtId="0" fontId="16" fillId="5" borderId="88" xfId="0" applyFont="1" applyFill="1" applyBorder="1" applyAlignment="1">
      <alignment horizontal="left" vertical="center" wrapText="1"/>
    </xf>
    <xf numFmtId="0" fontId="16" fillId="5" borderId="88" xfId="0" applyFont="1" applyFill="1" applyBorder="1" applyAlignment="1">
      <alignment horizontal="left" vertical="center"/>
    </xf>
    <xf numFmtId="0" fontId="14" fillId="5" borderId="88" xfId="0" applyFont="1" applyFill="1" applyBorder="1" applyAlignment="1">
      <alignment horizontal="left" vertical="center" wrapText="1"/>
    </xf>
    <xf numFmtId="0" fontId="14" fillId="5" borderId="88" xfId="0" applyFont="1" applyFill="1" applyBorder="1" applyAlignment="1">
      <alignment horizontal="left" vertical="top"/>
    </xf>
    <xf numFmtId="0" fontId="14" fillId="5" borderId="88" xfId="0" applyFont="1" applyFill="1" applyBorder="1"/>
    <xf numFmtId="0" fontId="16" fillId="5" borderId="88" xfId="0" applyFont="1" applyFill="1" applyBorder="1" applyAlignment="1">
      <alignment wrapText="1"/>
    </xf>
    <xf numFmtId="0" fontId="84" fillId="5" borderId="88" xfId="0" applyFont="1" applyFill="1" applyBorder="1" applyAlignment="1">
      <alignment vertical="center"/>
    </xf>
    <xf numFmtId="0" fontId="84" fillId="5" borderId="88" xfId="0" applyFont="1" applyFill="1" applyBorder="1"/>
    <xf numFmtId="0" fontId="33" fillId="5" borderId="88" xfId="0" applyFont="1" applyFill="1" applyBorder="1" applyAlignment="1">
      <alignment horizontal="left" vertical="center" wrapText="1"/>
    </xf>
    <xf numFmtId="0" fontId="103" fillId="40" borderId="25" xfId="0" applyFont="1" applyFill="1" applyBorder="1" applyAlignment="1">
      <alignment horizontal="left" vertical="center"/>
    </xf>
    <xf numFmtId="0" fontId="118" fillId="40" borderId="25" xfId="0" applyFont="1" applyFill="1" applyBorder="1" applyAlignment="1">
      <alignment horizontal="left" vertical="center"/>
    </xf>
    <xf numFmtId="0" fontId="118" fillId="40" borderId="25" xfId="0" applyFont="1" applyFill="1" applyBorder="1" applyAlignment="1">
      <alignment horizontal="left" vertical="center" wrapText="1"/>
    </xf>
    <xf numFmtId="0" fontId="103" fillId="40" borderId="25" xfId="0" applyFont="1" applyFill="1" applyBorder="1" applyAlignment="1">
      <alignment horizontal="left" vertical="center" wrapText="1"/>
    </xf>
    <xf numFmtId="0" fontId="103" fillId="40" borderId="25" xfId="0" applyFont="1" applyFill="1" applyBorder="1" applyAlignment="1">
      <alignment horizontal="left" vertical="top"/>
    </xf>
    <xf numFmtId="0" fontId="103" fillId="40" borderId="25" xfId="0" applyFont="1" applyFill="1" applyBorder="1"/>
    <xf numFmtId="0" fontId="118" fillId="40" borderId="25" xfId="0" applyFont="1" applyFill="1" applyBorder="1" applyAlignment="1">
      <alignment wrapText="1"/>
    </xf>
    <xf numFmtId="0" fontId="103" fillId="40" borderId="26" xfId="0" applyFont="1" applyFill="1" applyBorder="1" applyAlignment="1">
      <alignment wrapText="1"/>
    </xf>
    <xf numFmtId="0" fontId="5" fillId="4" borderId="88" xfId="0" applyFont="1" applyFill="1" applyBorder="1" applyAlignment="1">
      <alignment horizontal="left" vertical="center"/>
    </xf>
    <xf numFmtId="0" fontId="3" fillId="4" borderId="88" xfId="0" applyFont="1" applyFill="1" applyBorder="1" applyAlignment="1">
      <alignment horizontal="left" vertical="center"/>
    </xf>
    <xf numFmtId="0" fontId="3" fillId="4" borderId="88" xfId="0" applyFont="1" applyFill="1" applyBorder="1" applyAlignment="1">
      <alignment horizontal="left" vertical="center" wrapText="1"/>
    </xf>
    <xf numFmtId="0" fontId="5" fillId="4" borderId="88" xfId="0" applyFont="1" applyFill="1" applyBorder="1" applyAlignment="1">
      <alignment horizontal="left" vertical="center" wrapText="1"/>
    </xf>
    <xf numFmtId="0" fontId="5" fillId="4" borderId="88" xfId="0" applyFont="1" applyFill="1" applyBorder="1" applyAlignment="1">
      <alignment horizontal="left" vertical="top"/>
    </xf>
    <xf numFmtId="0" fontId="5" fillId="4" borderId="88" xfId="0" applyFont="1" applyFill="1" applyBorder="1"/>
    <xf numFmtId="0" fontId="3" fillId="4" borderId="88" xfId="0" applyFont="1" applyFill="1" applyBorder="1" applyAlignment="1">
      <alignment wrapText="1"/>
    </xf>
    <xf numFmtId="0" fontId="14" fillId="5" borderId="86" xfId="0" applyFont="1" applyFill="1" applyBorder="1" applyAlignment="1">
      <alignment horizontal="left" vertical="center"/>
    </xf>
    <xf numFmtId="0" fontId="16" fillId="5" borderId="86" xfId="0" applyFont="1" applyFill="1" applyBorder="1" applyAlignment="1">
      <alignment horizontal="left" vertical="center" wrapText="1"/>
    </xf>
    <xf numFmtId="0" fontId="16" fillId="5" borderId="86" xfId="0" applyFont="1" applyFill="1" applyBorder="1" applyAlignment="1">
      <alignment horizontal="left" vertical="center"/>
    </xf>
    <xf numFmtId="0" fontId="14" fillId="5" borderId="86" xfId="0" applyFont="1" applyFill="1" applyBorder="1" applyAlignment="1">
      <alignment horizontal="left" vertical="center" wrapText="1"/>
    </xf>
    <xf numFmtId="0" fontId="14" fillId="5" borderId="86" xfId="0" applyFont="1" applyFill="1" applyBorder="1" applyAlignment="1">
      <alignment horizontal="left" vertical="top"/>
    </xf>
    <xf numFmtId="0" fontId="14" fillId="5" borderId="86" xfId="0" applyFont="1" applyFill="1" applyBorder="1"/>
    <xf numFmtId="0" fontId="16" fillId="5" borderId="86" xfId="0" applyFont="1" applyFill="1" applyBorder="1" applyAlignment="1">
      <alignment wrapText="1"/>
    </xf>
    <xf numFmtId="0" fontId="120" fillId="51" borderId="0" xfId="0" applyFont="1" applyFill="1" applyBorder="1" applyAlignment="1">
      <alignment horizontal="left" vertical="center"/>
    </xf>
    <xf numFmtId="0" fontId="121" fillId="51" borderId="0" xfId="0" applyFont="1" applyFill="1" applyBorder="1" applyAlignment="1">
      <alignment horizontal="left" vertical="center"/>
    </xf>
    <xf numFmtId="0" fontId="119" fillId="51" borderId="0" xfId="0" applyFont="1" applyFill="1" applyBorder="1" applyAlignment="1">
      <alignment horizontal="left" vertical="center" wrapText="1"/>
    </xf>
    <xf numFmtId="0" fontId="119" fillId="51" borderId="0" xfId="0" applyFont="1" applyFill="1" applyBorder="1" applyAlignment="1">
      <alignment horizontal="left" vertical="center"/>
    </xf>
    <xf numFmtId="0" fontId="120" fillId="51" borderId="0" xfId="0" applyFont="1" applyFill="1" applyBorder="1" applyAlignment="1">
      <alignment horizontal="left" vertical="center" wrapText="1"/>
    </xf>
    <xf numFmtId="0" fontId="120" fillId="51" borderId="0" xfId="0" applyFont="1" applyFill="1" applyBorder="1" applyAlignment="1">
      <alignment horizontal="left" vertical="top"/>
    </xf>
    <xf numFmtId="0" fontId="120" fillId="51" borderId="0" xfId="0" applyFont="1" applyFill="1" applyBorder="1"/>
    <xf numFmtId="0" fontId="119" fillId="51" borderId="0" xfId="0" applyFont="1" applyFill="1" applyBorder="1" applyAlignment="1">
      <alignment wrapText="1"/>
    </xf>
    <xf numFmtId="0" fontId="14" fillId="51" borderId="86" xfId="0" applyFont="1" applyFill="1" applyBorder="1" applyAlignment="1">
      <alignment horizontal="left" vertical="center"/>
    </xf>
    <xf numFmtId="0" fontId="86" fillId="51" borderId="86" xfId="0" applyFont="1" applyFill="1" applyBorder="1" applyAlignment="1">
      <alignment horizontal="left" vertical="center" wrapText="1"/>
    </xf>
    <xf numFmtId="0" fontId="14" fillId="51" borderId="86" xfId="0" applyFont="1" applyFill="1" applyBorder="1" applyAlignment="1">
      <alignment horizontal="left" vertical="center" wrapText="1"/>
    </xf>
    <xf numFmtId="0" fontId="82" fillId="51" borderId="86" xfId="0" applyFont="1" applyFill="1" applyBorder="1" applyAlignment="1">
      <alignment horizontal="left" vertical="center"/>
    </xf>
    <xf numFmtId="0" fontId="38" fillId="51" borderId="86" xfId="0" applyFont="1" applyFill="1" applyBorder="1" applyAlignment="1">
      <alignment horizontal="left" vertical="center"/>
    </xf>
    <xf numFmtId="0" fontId="23" fillId="51" borderId="86" xfId="0" applyFont="1" applyFill="1" applyBorder="1" applyAlignment="1">
      <alignment horizontal="left" vertical="center" wrapText="1"/>
    </xf>
    <xf numFmtId="0" fontId="23" fillId="51" borderId="86" xfId="0" applyFont="1" applyFill="1" applyBorder="1" applyAlignment="1">
      <alignment horizontal="left" vertical="center"/>
    </xf>
    <xf numFmtId="0" fontId="82" fillId="51" borderId="86" xfId="0" applyFont="1" applyFill="1" applyBorder="1" applyAlignment="1">
      <alignment horizontal="left" vertical="top"/>
    </xf>
    <xf numFmtId="0" fontId="82" fillId="51" borderId="86" xfId="0" applyFont="1" applyFill="1" applyBorder="1"/>
    <xf numFmtId="0" fontId="23" fillId="51" borderId="86" xfId="0" applyFont="1" applyFill="1" applyBorder="1" applyAlignment="1">
      <alignment wrapText="1"/>
    </xf>
    <xf numFmtId="0" fontId="82" fillId="51" borderId="0" xfId="0" applyFont="1" applyFill="1" applyBorder="1" applyAlignment="1">
      <alignment horizontal="left" vertical="center"/>
    </xf>
    <xf numFmtId="0" fontId="105" fillId="51" borderId="0" xfId="0" applyFont="1" applyFill="1" applyBorder="1" applyAlignment="1">
      <alignment horizontal="left" vertical="center"/>
    </xf>
    <xf numFmtId="0" fontId="86" fillId="51" borderId="0" xfId="0" applyFont="1" applyFill="1" applyBorder="1" applyAlignment="1">
      <alignment horizontal="left" vertical="center" wrapText="1"/>
    </xf>
    <xf numFmtId="0" fontId="23" fillId="51" borderId="0" xfId="0" applyFont="1" applyFill="1" applyBorder="1" applyAlignment="1">
      <alignment horizontal="left" vertical="center" wrapText="1"/>
    </xf>
    <xf numFmtId="0" fontId="23" fillId="51" borderId="0" xfId="0" applyFont="1" applyFill="1" applyBorder="1" applyAlignment="1">
      <alignment horizontal="left" vertical="center"/>
    </xf>
    <xf numFmtId="0" fontId="82" fillId="51" borderId="0" xfId="0" applyFont="1" applyFill="1" applyBorder="1" applyAlignment="1">
      <alignment horizontal="left" vertical="center" wrapText="1"/>
    </xf>
    <xf numFmtId="0" fontId="82" fillId="51" borderId="0" xfId="0" applyFont="1" applyFill="1" applyBorder="1" applyAlignment="1">
      <alignment horizontal="left" vertical="top"/>
    </xf>
    <xf numFmtId="0" fontId="82" fillId="51" borderId="0" xfId="0" applyFont="1" applyFill="1" applyBorder="1"/>
    <xf numFmtId="0" fontId="23" fillId="51" borderId="0" xfId="0" applyFont="1" applyFill="1" applyBorder="1" applyAlignment="1">
      <alignment wrapText="1"/>
    </xf>
    <xf numFmtId="0" fontId="82" fillId="51" borderId="0" xfId="0" applyFont="1" applyFill="1" applyBorder="1" applyAlignment="1">
      <alignment wrapText="1"/>
    </xf>
    <xf numFmtId="0" fontId="5" fillId="4" borderId="89" xfId="0" applyFont="1" applyFill="1" applyBorder="1" applyAlignment="1">
      <alignment wrapText="1"/>
    </xf>
    <xf numFmtId="0" fontId="103" fillId="40" borderId="90" xfId="0" applyFont="1" applyFill="1" applyBorder="1" applyAlignment="1">
      <alignment wrapText="1"/>
    </xf>
    <xf numFmtId="0" fontId="14" fillId="5" borderId="91" xfId="0" applyFont="1" applyFill="1" applyBorder="1" applyAlignment="1">
      <alignment wrapText="1"/>
    </xf>
    <xf numFmtId="0" fontId="82" fillId="51" borderId="91" xfId="0" applyFont="1" applyFill="1" applyBorder="1" applyAlignment="1">
      <alignment wrapText="1"/>
    </xf>
    <xf numFmtId="0" fontId="5" fillId="4" borderId="91" xfId="0" applyFont="1" applyFill="1" applyBorder="1" applyAlignment="1">
      <alignment wrapText="1"/>
    </xf>
    <xf numFmtId="0" fontId="14" fillId="5" borderId="92" xfId="0" applyFont="1" applyFill="1" applyBorder="1" applyAlignment="1">
      <alignment wrapText="1"/>
    </xf>
    <xf numFmtId="0" fontId="14" fillId="5" borderId="89" xfId="0" applyFont="1" applyFill="1" applyBorder="1" applyAlignment="1">
      <alignment wrapText="1"/>
    </xf>
    <xf numFmtId="0" fontId="14" fillId="3" borderId="0" xfId="0" applyFont="1" applyFill="1" applyBorder="1" applyAlignment="1">
      <alignment wrapText="1"/>
    </xf>
    <xf numFmtId="0" fontId="14" fillId="3" borderId="0" xfId="0" applyFont="1" applyFill="1" applyBorder="1" applyAlignment="1">
      <alignment horizontal="left" vertical="center"/>
    </xf>
    <xf numFmtId="0" fontId="44" fillId="3" borderId="0" xfId="0" applyFont="1" applyFill="1" applyBorder="1" applyAlignment="1">
      <alignment horizontal="left" vertical="center"/>
    </xf>
    <xf numFmtId="0" fontId="16" fillId="3" borderId="0" xfId="0" applyFont="1" applyFill="1" applyBorder="1" applyAlignment="1">
      <alignment horizontal="left" vertical="center"/>
    </xf>
    <xf numFmtId="0" fontId="16" fillId="3" borderId="0" xfId="0" applyFont="1" applyFill="1" applyBorder="1" applyAlignment="1">
      <alignment horizontal="left" vertical="center" wrapText="1"/>
    </xf>
    <xf numFmtId="0" fontId="5" fillId="3" borderId="0" xfId="0" applyFont="1" applyFill="1" applyBorder="1" applyAlignment="1">
      <alignment horizontal="left" vertical="center" wrapText="1"/>
    </xf>
    <xf numFmtId="0" fontId="14" fillId="3" borderId="0" xfId="0" applyFont="1" applyFill="1" applyBorder="1"/>
    <xf numFmtId="0" fontId="16" fillId="3" borderId="0" xfId="0" applyFont="1" applyFill="1" applyBorder="1" applyAlignment="1">
      <alignment wrapText="1"/>
    </xf>
    <xf numFmtId="0" fontId="14" fillId="3" borderId="0" xfId="0" applyFont="1" applyFill="1" applyBorder="1" applyAlignment="1">
      <alignment horizontal="left" vertical="center" wrapText="1"/>
    </xf>
    <xf numFmtId="0" fontId="84" fillId="5" borderId="87" xfId="0" applyFont="1" applyFill="1" applyBorder="1" applyAlignment="1">
      <alignment horizontal="left" vertical="center"/>
    </xf>
    <xf numFmtId="0" fontId="84" fillId="5" borderId="88" xfId="0" applyFont="1" applyFill="1" applyBorder="1" applyAlignment="1">
      <alignment horizontal="left" vertical="center"/>
    </xf>
    <xf numFmtId="0" fontId="120" fillId="51" borderId="0" xfId="0" applyFont="1" applyFill="1" applyBorder="1" applyAlignment="1"/>
    <xf numFmtId="0" fontId="14" fillId="5" borderId="0" xfId="0" applyFont="1" applyFill="1" applyBorder="1" applyAlignment="1">
      <alignment horizontal="left" vertical="center"/>
    </xf>
    <xf numFmtId="0" fontId="85" fillId="5" borderId="0" xfId="0" applyFont="1" applyFill="1" applyBorder="1" applyAlignment="1">
      <alignment horizontal="left" vertical="center"/>
    </xf>
    <xf numFmtId="0" fontId="16" fillId="5" borderId="0" xfId="0" applyFont="1" applyFill="1" applyBorder="1" applyAlignment="1">
      <alignment horizontal="left" vertical="center" wrapText="1"/>
    </xf>
    <xf numFmtId="0" fontId="16" fillId="5" borderId="0" xfId="0" applyFont="1" applyFill="1" applyBorder="1" applyAlignment="1">
      <alignment horizontal="left" vertical="center"/>
    </xf>
    <xf numFmtId="0" fontId="14" fillId="5" borderId="0" xfId="0" applyFont="1" applyFill="1" applyBorder="1" applyAlignment="1">
      <alignment horizontal="left" vertical="center" wrapText="1"/>
    </xf>
    <xf numFmtId="0" fontId="14" fillId="5" borderId="0" xfId="0" applyFont="1" applyFill="1" applyBorder="1" applyAlignment="1">
      <alignment horizontal="left" vertical="top"/>
    </xf>
    <xf numFmtId="0" fontId="14" fillId="5" borderId="0" xfId="0" applyFont="1" applyFill="1" applyBorder="1"/>
    <xf numFmtId="0" fontId="16" fillId="5" borderId="0" xfId="0" applyFont="1" applyFill="1" applyBorder="1" applyAlignment="1">
      <alignment wrapText="1"/>
    </xf>
    <xf numFmtId="0" fontId="14" fillId="5" borderId="0" xfId="0" applyFont="1" applyFill="1" applyBorder="1" applyAlignment="1">
      <alignment wrapText="1"/>
    </xf>
    <xf numFmtId="0" fontId="84" fillId="5" borderId="0" xfId="0" applyFont="1" applyFill="1" applyBorder="1" applyAlignment="1">
      <alignment horizontal="left" vertical="center"/>
    </xf>
    <xf numFmtId="0" fontId="5" fillId="0" borderId="11" xfId="0" applyFont="1" applyBorder="1" applyAlignment="1">
      <alignment horizontal="left" vertical="center"/>
    </xf>
    <xf numFmtId="0" fontId="5" fillId="0" borderId="11" xfId="0" applyFont="1" applyBorder="1" applyAlignment="1">
      <alignment horizontal="left" vertical="center" wrapText="1"/>
    </xf>
    <xf numFmtId="0" fontId="14" fillId="0" borderId="11" xfId="0" applyFont="1" applyBorder="1" applyAlignment="1">
      <alignment horizontal="left" vertical="center"/>
    </xf>
    <xf numFmtId="0" fontId="5" fillId="11" borderId="11" xfId="0" applyFont="1" applyFill="1" applyBorder="1" applyAlignment="1">
      <alignment horizontal="left" vertical="center" wrapText="1"/>
    </xf>
    <xf numFmtId="0" fontId="5" fillId="9" borderId="11" xfId="0" applyFont="1" applyFill="1" applyBorder="1" applyAlignment="1">
      <alignment horizontal="left" vertical="center"/>
    </xf>
    <xf numFmtId="0" fontId="5" fillId="13" borderId="11" xfId="0" applyFont="1" applyFill="1" applyBorder="1" applyAlignment="1">
      <alignment horizontal="left" vertical="center" wrapText="1"/>
    </xf>
    <xf numFmtId="0" fontId="5" fillId="15" borderId="11" xfId="0" applyFont="1" applyFill="1" applyBorder="1" applyAlignment="1">
      <alignment horizontal="left" vertical="center" wrapText="1"/>
    </xf>
    <xf numFmtId="0" fontId="5" fillId="15" borderId="11" xfId="1" applyFont="1" applyFill="1" applyBorder="1" applyAlignment="1">
      <alignment horizontal="left" vertical="center" wrapText="1"/>
    </xf>
    <xf numFmtId="0" fontId="5" fillId="4" borderId="11" xfId="0" applyFont="1" applyFill="1" applyBorder="1" applyAlignment="1">
      <alignment horizontal="left" vertical="center" wrapText="1"/>
    </xf>
    <xf numFmtId="0" fontId="14" fillId="0" borderId="64" xfId="0" applyFont="1" applyBorder="1" applyAlignment="1">
      <alignment horizontal="left" vertical="center"/>
    </xf>
    <xf numFmtId="0" fontId="5" fillId="0" borderId="67" xfId="0" applyFont="1" applyBorder="1" applyAlignment="1">
      <alignment horizontal="left" vertical="center" wrapText="1"/>
    </xf>
    <xf numFmtId="0" fontId="5" fillId="5" borderId="6" xfId="0" applyFont="1" applyFill="1" applyBorder="1" applyAlignment="1">
      <alignment horizontal="left" vertical="center" wrapText="1"/>
    </xf>
    <xf numFmtId="0" fontId="16" fillId="5" borderId="6" xfId="0" applyFont="1" applyFill="1" applyBorder="1" applyAlignment="1">
      <alignment horizontal="left" vertical="center" wrapText="1"/>
    </xf>
    <xf numFmtId="0" fontId="14" fillId="5" borderId="6" xfId="0" applyFont="1" applyFill="1" applyBorder="1" applyAlignment="1">
      <alignment horizontal="left" vertical="center"/>
    </xf>
    <xf numFmtId="0" fontId="14" fillId="5" borderId="22" xfId="0" applyFont="1" applyFill="1" applyBorder="1" applyAlignment="1">
      <alignment horizontal="left" vertical="center" wrapText="1"/>
    </xf>
    <xf numFmtId="0" fontId="14" fillId="5" borderId="6" xfId="0" applyFont="1" applyFill="1" applyBorder="1" applyAlignment="1">
      <alignment horizontal="left" vertical="top"/>
    </xf>
    <xf numFmtId="0" fontId="14" fillId="5" borderId="6" xfId="0" applyFont="1" applyFill="1" applyBorder="1"/>
    <xf numFmtId="0" fontId="16" fillId="5" borderId="6" xfId="0" applyFont="1" applyFill="1" applyBorder="1" applyAlignment="1">
      <alignment wrapText="1"/>
    </xf>
    <xf numFmtId="0" fontId="14" fillId="5" borderId="6" xfId="0" applyFont="1" applyFill="1" applyBorder="1" applyAlignment="1">
      <alignment wrapText="1"/>
    </xf>
    <xf numFmtId="0" fontId="14" fillId="51" borderId="4" xfId="0" applyFont="1" applyFill="1" applyBorder="1" applyAlignment="1">
      <alignment horizontal="left" vertical="center"/>
    </xf>
    <xf numFmtId="0" fontId="85" fillId="51" borderId="4" xfId="0" applyFont="1" applyFill="1" applyBorder="1" applyAlignment="1">
      <alignment horizontal="left" vertical="center"/>
    </xf>
    <xf numFmtId="0" fontId="86" fillId="51" borderId="4" xfId="0" applyFont="1" applyFill="1" applyBorder="1" applyAlignment="1">
      <alignment horizontal="left" vertical="center" wrapText="1"/>
    </xf>
    <xf numFmtId="0" fontId="16" fillId="51" borderId="4" xfId="0" applyFont="1" applyFill="1" applyBorder="1" applyAlignment="1">
      <alignment horizontal="left" vertical="center" wrapText="1"/>
    </xf>
    <xf numFmtId="0" fontId="16" fillId="51" borderId="4" xfId="0" applyFont="1" applyFill="1" applyBorder="1" applyAlignment="1">
      <alignment horizontal="left" vertical="center"/>
    </xf>
    <xf numFmtId="0" fontId="5" fillId="51" borderId="4" xfId="0" applyFont="1" applyFill="1" applyBorder="1" applyAlignment="1">
      <alignment horizontal="left" vertical="center" wrapText="1"/>
    </xf>
    <xf numFmtId="0" fontId="14" fillId="51" borderId="4" xfId="0" applyFont="1" applyFill="1" applyBorder="1" applyAlignment="1">
      <alignment horizontal="left" vertical="top"/>
    </xf>
    <xf numFmtId="0" fontId="14" fillId="51" borderId="4" xfId="0" applyFont="1" applyFill="1" applyBorder="1"/>
    <xf numFmtId="0" fontId="16" fillId="51" borderId="4" xfId="0" applyFont="1" applyFill="1" applyBorder="1" applyAlignment="1">
      <alignment wrapText="1"/>
    </xf>
    <xf numFmtId="0" fontId="14" fillId="51" borderId="7" xfId="0" applyFont="1" applyFill="1" applyBorder="1" applyAlignment="1">
      <alignment wrapText="1"/>
    </xf>
    <xf numFmtId="0" fontId="0" fillId="5" borderId="68" xfId="0" applyFill="1" applyBorder="1"/>
    <xf numFmtId="0" fontId="0" fillId="5" borderId="93" xfId="0" applyFill="1" applyBorder="1"/>
    <xf numFmtId="0" fontId="49" fillId="5" borderId="93" xfId="0" applyFont="1" applyFill="1" applyBorder="1" applyAlignment="1">
      <alignment horizontal="left" vertical="center" wrapText="1"/>
    </xf>
    <xf numFmtId="0" fontId="49" fillId="5" borderId="93" xfId="0" applyFont="1" applyFill="1" applyBorder="1" applyAlignment="1">
      <alignment horizontal="left" vertical="center"/>
    </xf>
    <xf numFmtId="0" fontId="38" fillId="5" borderId="69" xfId="0" applyFont="1" applyFill="1" applyBorder="1" applyAlignment="1">
      <alignment horizontal="left" vertical="center"/>
    </xf>
    <xf numFmtId="0" fontId="0" fillId="5" borderId="94" xfId="0" applyFill="1" applyBorder="1"/>
    <xf numFmtId="0" fontId="0" fillId="5" borderId="0" xfId="0" applyFill="1"/>
    <xf numFmtId="0" fontId="66" fillId="0" borderId="22" xfId="0" applyFont="1" applyBorder="1" applyAlignment="1">
      <alignment horizontal="left" vertical="center" wrapText="1"/>
    </xf>
    <xf numFmtId="0" fontId="38" fillId="0" borderId="95" xfId="0" applyFont="1" applyBorder="1" applyAlignment="1">
      <alignment horizontal="left" vertical="center"/>
    </xf>
    <xf numFmtId="0" fontId="66" fillId="17" borderId="96" xfId="0" applyFont="1" applyFill="1" applyBorder="1" applyAlignment="1">
      <alignment horizontal="left" vertical="center" wrapText="1"/>
    </xf>
    <xf numFmtId="0" fontId="38" fillId="0" borderId="11" xfId="0" applyFont="1" applyBorder="1" applyAlignment="1">
      <alignment horizontal="left" vertical="center"/>
    </xf>
    <xf numFmtId="0" fontId="125" fillId="0" borderId="96" xfId="0" applyFont="1" applyBorder="1" applyAlignment="1">
      <alignment horizontal="left" vertical="center" wrapText="1"/>
    </xf>
    <xf numFmtId="0" fontId="50" fillId="0" borderId="97" xfId="0" applyFont="1" applyBorder="1" applyAlignment="1">
      <alignment horizontal="left" vertical="center" wrapText="1"/>
    </xf>
    <xf numFmtId="0" fontId="126" fillId="0" borderId="96" xfId="0" applyFont="1" applyBorder="1" applyAlignment="1">
      <alignment horizontal="left" vertical="center" wrapText="1"/>
    </xf>
    <xf numFmtId="0" fontId="0" fillId="5" borderId="65" xfId="0" applyFill="1" applyBorder="1"/>
    <xf numFmtId="0" fontId="0" fillId="5" borderId="98" xfId="0" applyFill="1" applyBorder="1"/>
    <xf numFmtId="0" fontId="127" fillId="0" borderId="96" xfId="0" applyFont="1" applyBorder="1" applyAlignment="1">
      <alignment horizontal="left" vertical="center" wrapText="1"/>
    </xf>
    <xf numFmtId="0" fontId="16" fillId="5" borderId="99" xfId="0" applyFont="1" applyFill="1" applyBorder="1" applyAlignment="1">
      <alignment horizontal="right" vertical="center"/>
    </xf>
    <xf numFmtId="0" fontId="16" fillId="5" borderId="100" xfId="0" applyFont="1" applyFill="1" applyBorder="1" applyAlignment="1">
      <alignment horizontal="right" vertical="center"/>
    </xf>
    <xf numFmtId="0" fontId="16" fillId="5" borderId="102" xfId="0" applyFont="1" applyFill="1" applyBorder="1" applyAlignment="1">
      <alignment horizontal="right" vertical="center"/>
    </xf>
    <xf numFmtId="0" fontId="16" fillId="5" borderId="103" xfId="0" applyFont="1" applyFill="1" applyBorder="1" applyAlignment="1">
      <alignment horizontal="right" vertical="center"/>
    </xf>
    <xf numFmtId="0" fontId="16" fillId="5" borderId="104" xfId="0" applyFont="1" applyFill="1" applyBorder="1" applyAlignment="1">
      <alignment horizontal="right" vertical="center"/>
    </xf>
    <xf numFmtId="0" fontId="16" fillId="5" borderId="0" xfId="0" applyFont="1" applyFill="1" applyAlignment="1">
      <alignment horizontal="right" vertical="center"/>
    </xf>
    <xf numFmtId="0" fontId="5" fillId="0" borderId="105" xfId="0" applyFont="1" applyBorder="1" applyAlignment="1">
      <alignment horizontal="left" vertical="center"/>
    </xf>
    <xf numFmtId="0" fontId="124" fillId="0" borderId="96" xfId="0" applyFont="1" applyBorder="1" applyAlignment="1">
      <alignment horizontal="left" vertical="center" wrapText="1"/>
    </xf>
    <xf numFmtId="0" fontId="5" fillId="0" borderId="105" xfId="0" applyFont="1" applyBorder="1" applyAlignment="1">
      <alignment horizontal="left" vertical="center" wrapText="1"/>
    </xf>
    <xf numFmtId="0" fontId="16" fillId="5" borderId="106" xfId="0" applyFont="1" applyFill="1" applyBorder="1" applyAlignment="1">
      <alignment horizontal="right" vertical="center"/>
    </xf>
    <xf numFmtId="0" fontId="16" fillId="5" borderId="107" xfId="0" applyFont="1" applyFill="1" applyBorder="1" applyAlignment="1">
      <alignment horizontal="right" vertical="center"/>
    </xf>
    <xf numFmtId="0" fontId="124" fillId="0" borderId="108" xfId="0" applyFont="1" applyBorder="1" applyAlignment="1">
      <alignment horizontal="left" vertical="center" wrapText="1"/>
    </xf>
    <xf numFmtId="0" fontId="5" fillId="0" borderId="109" xfId="0" applyFont="1" applyBorder="1" applyAlignment="1">
      <alignment horizontal="left" vertical="center"/>
    </xf>
    <xf numFmtId="0" fontId="50" fillId="0" borderId="109" xfId="0" applyFont="1" applyBorder="1" applyAlignment="1">
      <alignment horizontal="left" vertical="center" wrapText="1"/>
    </xf>
    <xf numFmtId="0" fontId="5" fillId="0" borderId="110" xfId="0" applyFont="1" applyBorder="1" applyAlignment="1">
      <alignment horizontal="left" vertical="center" wrapText="1"/>
    </xf>
    <xf numFmtId="0" fontId="0" fillId="0" borderId="100" xfId="0" applyBorder="1"/>
    <xf numFmtId="0" fontId="0" fillId="16" borderId="99" xfId="0" applyFill="1" applyBorder="1"/>
    <xf numFmtId="0" fontId="0" fillId="16" borderId="100" xfId="0" applyFill="1" applyBorder="1"/>
    <xf numFmtId="0" fontId="53" fillId="16" borderId="100" xfId="0" applyFont="1" applyFill="1" applyBorder="1" applyAlignment="1">
      <alignment horizontal="left" vertical="center" wrapText="1"/>
    </xf>
    <xf numFmtId="0" fontId="15" fillId="16" borderId="100" xfId="0" applyFont="1" applyFill="1" applyBorder="1" applyAlignment="1">
      <alignment horizontal="left" vertical="center"/>
    </xf>
    <xf numFmtId="0" fontId="54" fillId="16" borderId="100" xfId="1" applyFont="1" applyFill="1" applyBorder="1" applyAlignment="1">
      <alignment horizontal="left" vertical="center" wrapText="1"/>
    </xf>
    <xf numFmtId="0" fontId="15" fillId="16" borderId="111" xfId="1" applyFont="1" applyFill="1" applyBorder="1" applyAlignment="1">
      <alignment horizontal="left" vertical="center" wrapText="1"/>
    </xf>
    <xf numFmtId="0" fontId="0" fillId="16" borderId="104" xfId="0" applyFill="1" applyBorder="1"/>
    <xf numFmtId="0" fontId="0" fillId="16" borderId="0" xfId="0" applyFill="1"/>
    <xf numFmtId="0" fontId="124" fillId="0" borderId="11" xfId="0" applyFont="1" applyBorder="1" applyAlignment="1">
      <alignment horizontal="left" vertical="center" wrapText="1"/>
    </xf>
    <xf numFmtId="0" fontId="5" fillId="0" borderId="112" xfId="0" applyFont="1" applyBorder="1" applyAlignment="1">
      <alignment horizontal="left" vertical="center" wrapText="1"/>
    </xf>
    <xf numFmtId="0" fontId="0" fillId="8" borderId="99" xfId="0" applyFill="1" applyBorder="1"/>
    <xf numFmtId="0" fontId="55" fillId="8" borderId="100" xfId="0" applyFont="1" applyFill="1" applyBorder="1" applyAlignment="1">
      <alignment horizontal="left" vertical="center"/>
    </xf>
    <xf numFmtId="0" fontId="56" fillId="8" borderId="100" xfId="0" applyFont="1" applyFill="1" applyBorder="1" applyAlignment="1">
      <alignment horizontal="left" vertical="center" wrapText="1"/>
    </xf>
    <xf numFmtId="0" fontId="55" fillId="8" borderId="111" xfId="0" applyFont="1" applyFill="1" applyBorder="1" applyAlignment="1">
      <alignment horizontal="left" vertical="center" wrapText="1"/>
    </xf>
    <xf numFmtId="0" fontId="0" fillId="8" borderId="104" xfId="0" applyFill="1" applyBorder="1"/>
    <xf numFmtId="0" fontId="5" fillId="9" borderId="105" xfId="0" applyFont="1" applyFill="1" applyBorder="1" applyAlignment="1">
      <alignment horizontal="left" vertical="center" wrapText="1"/>
    </xf>
    <xf numFmtId="0" fontId="5" fillId="9" borderId="105" xfId="0" applyFont="1" applyFill="1" applyBorder="1" applyAlignment="1">
      <alignment horizontal="left" vertical="center"/>
    </xf>
    <xf numFmtId="0" fontId="124" fillId="9" borderId="96" xfId="0" applyFont="1" applyFill="1" applyBorder="1" applyAlignment="1">
      <alignment horizontal="left" vertical="center" wrapText="1"/>
    </xf>
    <xf numFmtId="0" fontId="5" fillId="9" borderId="105" xfId="1" applyFont="1" applyFill="1" applyBorder="1" applyAlignment="1">
      <alignment horizontal="left" vertical="center" wrapText="1"/>
    </xf>
    <xf numFmtId="0" fontId="0" fillId="8" borderId="106" xfId="0" applyFill="1" applyBorder="1"/>
    <xf numFmtId="0" fontId="124" fillId="9" borderId="108" xfId="0" applyFont="1" applyFill="1" applyBorder="1" applyAlignment="1">
      <alignment horizontal="left" vertical="center" wrapText="1"/>
    </xf>
    <xf numFmtId="0" fontId="5" fillId="9" borderId="109" xfId="0" applyFont="1" applyFill="1" applyBorder="1" applyAlignment="1">
      <alignment horizontal="left" vertical="center"/>
    </xf>
    <xf numFmtId="0" fontId="50" fillId="9" borderId="109" xfId="0" applyFont="1" applyFill="1" applyBorder="1" applyAlignment="1">
      <alignment horizontal="left" vertical="center" wrapText="1"/>
    </xf>
    <xf numFmtId="0" fontId="5" fillId="9" borderId="110" xfId="0" applyFont="1" applyFill="1" applyBorder="1" applyAlignment="1">
      <alignment horizontal="left" vertical="center" wrapText="1"/>
    </xf>
    <xf numFmtId="0" fontId="0" fillId="14" borderId="99" xfId="0" applyFill="1" applyBorder="1"/>
    <xf numFmtId="0" fontId="0" fillId="14" borderId="104" xfId="0" applyFill="1" applyBorder="1"/>
    <xf numFmtId="0" fontId="5" fillId="15" borderId="105" xfId="0" applyFont="1" applyFill="1" applyBorder="1" applyAlignment="1">
      <alignment horizontal="left" vertical="center"/>
    </xf>
    <xf numFmtId="0" fontId="124" fillId="15" borderId="96" xfId="0" applyFont="1" applyFill="1" applyBorder="1" applyAlignment="1">
      <alignment horizontal="left" vertical="center" wrapText="1"/>
    </xf>
    <xf numFmtId="0" fontId="0" fillId="14" borderId="106" xfId="0" applyFill="1" applyBorder="1"/>
    <xf numFmtId="0" fontId="5" fillId="0" borderId="112" xfId="0" applyFont="1" applyBorder="1" applyAlignment="1">
      <alignment horizontal="left" vertical="center"/>
    </xf>
    <xf numFmtId="0" fontId="0" fillId="5" borderId="99" xfId="0" applyFill="1" applyBorder="1"/>
    <xf numFmtId="0" fontId="14" fillId="5" borderId="100" xfId="0" applyFont="1" applyFill="1" applyBorder="1" applyAlignment="1">
      <alignment horizontal="left" vertical="center"/>
    </xf>
    <xf numFmtId="0" fontId="59" fillId="5" borderId="100" xfId="0" applyFont="1" applyFill="1" applyBorder="1" applyAlignment="1">
      <alignment horizontal="left" vertical="center" wrapText="1"/>
    </xf>
    <xf numFmtId="0" fontId="14" fillId="5" borderId="111" xfId="1" applyFont="1" applyFill="1" applyBorder="1" applyAlignment="1">
      <alignment horizontal="left" vertical="center"/>
    </xf>
    <xf numFmtId="0" fontId="0" fillId="5" borderId="104" xfId="0" applyFill="1" applyBorder="1"/>
    <xf numFmtId="0" fontId="5" fillId="4" borderId="105" xfId="1" applyFont="1" applyFill="1" applyBorder="1" applyAlignment="1">
      <alignment horizontal="left" vertical="center"/>
    </xf>
    <xf numFmtId="0" fontId="5" fillId="4" borderId="105" xfId="0" applyFont="1" applyFill="1" applyBorder="1" applyAlignment="1">
      <alignment horizontal="left" vertical="center"/>
    </xf>
    <xf numFmtId="0" fontId="0" fillId="5" borderId="106" xfId="0" applyFill="1" applyBorder="1"/>
    <xf numFmtId="0" fontId="48" fillId="4" borderId="109" xfId="0" applyFont="1" applyFill="1" applyBorder="1" applyAlignment="1">
      <alignment horizontal="left" vertical="center" wrapText="1"/>
    </xf>
    <xf numFmtId="0" fontId="5" fillId="4" borderId="110" xfId="0" applyFont="1" applyFill="1" applyBorder="1" applyAlignment="1">
      <alignment horizontal="left" vertical="center"/>
    </xf>
    <xf numFmtId="0" fontId="0" fillId="19" borderId="99" xfId="0" applyFill="1" applyBorder="1"/>
    <xf numFmtId="0" fontId="19" fillId="19" borderId="100" xfId="0" applyFont="1" applyFill="1" applyBorder="1" applyAlignment="1">
      <alignment horizontal="left" vertical="center"/>
    </xf>
    <xf numFmtId="0" fontId="102" fillId="19" borderId="100" xfId="0" applyFont="1" applyFill="1" applyBorder="1" applyAlignment="1">
      <alignment horizontal="left" vertical="center" wrapText="1"/>
    </xf>
    <xf numFmtId="0" fontId="19" fillId="19" borderId="111" xfId="1" applyFont="1" applyFill="1" applyBorder="1" applyAlignment="1">
      <alignment horizontal="left" vertical="center"/>
    </xf>
    <xf numFmtId="0" fontId="0" fillId="19" borderId="104" xfId="0" applyFill="1" applyBorder="1"/>
    <xf numFmtId="0" fontId="129" fillId="20" borderId="0" xfId="0" applyFont="1" applyFill="1" applyAlignment="1">
      <alignment horizontal="left" vertical="center" wrapText="1"/>
    </xf>
    <xf numFmtId="0" fontId="57" fillId="20" borderId="112" xfId="1" applyFont="1" applyFill="1" applyBorder="1" applyAlignment="1">
      <alignment horizontal="left" vertical="center"/>
    </xf>
    <xf numFmtId="0" fontId="5" fillId="21" borderId="105" xfId="1" applyFont="1" applyFill="1" applyBorder="1" applyAlignment="1">
      <alignment horizontal="left" vertical="center"/>
    </xf>
    <xf numFmtId="0" fontId="0" fillId="19" borderId="106" xfId="0" applyFill="1" applyBorder="1"/>
    <xf numFmtId="0" fontId="0" fillId="10" borderId="99" xfId="0" applyFill="1" applyBorder="1"/>
    <xf numFmtId="0" fontId="55" fillId="10" borderId="100" xfId="0" applyFont="1" applyFill="1" applyBorder="1" applyAlignment="1">
      <alignment horizontal="left" vertical="center"/>
    </xf>
    <xf numFmtId="0" fontId="56" fillId="10" borderId="100" xfId="1" applyFont="1" applyFill="1" applyBorder="1" applyAlignment="1">
      <alignment horizontal="left" vertical="center" wrapText="1"/>
    </xf>
    <xf numFmtId="0" fontId="55" fillId="10" borderId="111" xfId="1" applyFont="1" applyFill="1" applyBorder="1" applyAlignment="1">
      <alignment horizontal="left" vertical="center"/>
    </xf>
    <xf numFmtId="0" fontId="0" fillId="10" borderId="104" xfId="0" applyFill="1" applyBorder="1"/>
    <xf numFmtId="0" fontId="5" fillId="11" borderId="105" xfId="1" applyFont="1" applyFill="1" applyBorder="1" applyAlignment="1">
      <alignment horizontal="left" vertical="center"/>
    </xf>
    <xf numFmtId="0" fontId="5" fillId="11" borderId="105" xfId="0" applyFont="1" applyFill="1" applyBorder="1" applyAlignment="1">
      <alignment horizontal="left" vertical="center"/>
    </xf>
    <xf numFmtId="0" fontId="124" fillId="11" borderId="96" xfId="0" applyFont="1" applyFill="1" applyBorder="1" applyAlignment="1">
      <alignment horizontal="left" vertical="center" wrapText="1"/>
    </xf>
    <xf numFmtId="0" fontId="0" fillId="10" borderId="106" xfId="0" applyFill="1" applyBorder="1"/>
    <xf numFmtId="0" fontId="0" fillId="12" borderId="99" xfId="0" applyFill="1" applyBorder="1"/>
    <xf numFmtId="0" fontId="5" fillId="12" borderId="100" xfId="0" applyFont="1" applyFill="1" applyBorder="1" applyAlignment="1">
      <alignment horizontal="left" vertical="center" wrapText="1"/>
    </xf>
    <xf numFmtId="0" fontId="48" fillId="12" borderId="100" xfId="0" applyFont="1" applyFill="1" applyBorder="1" applyAlignment="1">
      <alignment horizontal="left" vertical="center" wrapText="1"/>
    </xf>
    <xf numFmtId="0" fontId="5" fillId="12" borderId="111" xfId="0" applyFont="1" applyFill="1" applyBorder="1" applyAlignment="1">
      <alignment horizontal="left" vertical="center"/>
    </xf>
    <xf numFmtId="0" fontId="0" fillId="12" borderId="104" xfId="0" applyFill="1" applyBorder="1"/>
    <xf numFmtId="0" fontId="5" fillId="13" borderId="105" xfId="0" applyFont="1" applyFill="1" applyBorder="1" applyAlignment="1">
      <alignment horizontal="left" vertical="center"/>
    </xf>
    <xf numFmtId="0" fontId="124" fillId="13" borderId="96" xfId="0" applyFont="1" applyFill="1" applyBorder="1" applyAlignment="1">
      <alignment horizontal="left" vertical="center" wrapText="1"/>
    </xf>
    <xf numFmtId="0" fontId="0" fillId="12" borderId="106" xfId="0" applyFill="1" applyBorder="1"/>
    <xf numFmtId="0" fontId="0" fillId="14" borderId="113" xfId="0" applyFill="1" applyBorder="1"/>
    <xf numFmtId="0" fontId="0" fillId="14" borderId="114" xfId="0" applyFill="1" applyBorder="1"/>
    <xf numFmtId="0" fontId="124" fillId="15" borderId="96" xfId="1" applyFont="1" applyFill="1" applyBorder="1" applyAlignment="1">
      <alignment horizontal="left" vertical="center" wrapText="1"/>
    </xf>
    <xf numFmtId="0" fontId="0" fillId="14" borderId="115" xfId="0" applyFill="1" applyBorder="1"/>
    <xf numFmtId="0" fontId="0" fillId="40" borderId="113" xfId="0" applyFill="1" applyBorder="1"/>
    <xf numFmtId="0" fontId="103" fillId="40" borderId="100" xfId="0" applyFont="1" applyFill="1" applyBorder="1" applyAlignment="1">
      <alignment horizontal="left" vertical="center" wrapText="1"/>
    </xf>
    <xf numFmtId="0" fontId="104" fillId="40" borderId="100" xfId="0" applyFont="1" applyFill="1" applyBorder="1" applyAlignment="1">
      <alignment horizontal="left" vertical="center" wrapText="1"/>
    </xf>
    <xf numFmtId="0" fontId="103" fillId="40" borderId="111" xfId="0" applyFont="1" applyFill="1" applyBorder="1" applyAlignment="1">
      <alignment horizontal="left" vertical="center"/>
    </xf>
    <xf numFmtId="0" fontId="0" fillId="40" borderId="114" xfId="0" applyFill="1" applyBorder="1"/>
    <xf numFmtId="0" fontId="124" fillId="4" borderId="96" xfId="0" applyFont="1" applyFill="1" applyBorder="1" applyAlignment="1">
      <alignment horizontal="left" vertical="center" wrapText="1"/>
    </xf>
    <xf numFmtId="0" fontId="0" fillId="16" borderId="106" xfId="0" applyFill="1" applyBorder="1"/>
    <xf numFmtId="0" fontId="0" fillId="40" borderId="115" xfId="0" applyFill="1" applyBorder="1"/>
    <xf numFmtId="0" fontId="124" fillId="4" borderId="108" xfId="0" applyFont="1" applyFill="1" applyBorder="1" applyAlignment="1">
      <alignment horizontal="left" vertical="center" wrapText="1"/>
    </xf>
    <xf numFmtId="0" fontId="5" fillId="4" borderId="109" xfId="0" applyFont="1" applyFill="1" applyBorder="1" applyAlignment="1">
      <alignment horizontal="left" vertical="center" wrapText="1"/>
    </xf>
    <xf numFmtId="0" fontId="50" fillId="4" borderId="109" xfId="0" applyFont="1" applyFill="1" applyBorder="1" applyAlignment="1">
      <alignment horizontal="left" vertical="center" wrapText="1"/>
    </xf>
    <xf numFmtId="0" fontId="124" fillId="0" borderId="0" xfId="0" applyFont="1" applyAlignment="1">
      <alignment horizontal="left" vertical="center" wrapText="1"/>
    </xf>
    <xf numFmtId="0" fontId="16" fillId="51" borderId="99" xfId="0" applyFont="1" applyFill="1" applyBorder="1" applyAlignment="1">
      <alignment horizontal="left" vertical="center"/>
    </xf>
    <xf numFmtId="0" fontId="16" fillId="51" borderId="116" xfId="0" applyFont="1" applyFill="1" applyBorder="1" applyAlignment="1">
      <alignment horizontal="left" vertical="center"/>
    </xf>
    <xf numFmtId="0" fontId="131" fillId="51" borderId="100" xfId="0" applyFont="1" applyFill="1" applyBorder="1" applyAlignment="1">
      <alignment horizontal="left" vertical="center" wrapText="1"/>
    </xf>
    <xf numFmtId="0" fontId="16" fillId="51" borderId="102" xfId="0" applyFont="1" applyFill="1" applyBorder="1" applyAlignment="1">
      <alignment horizontal="left" vertical="center"/>
    </xf>
    <xf numFmtId="0" fontId="16" fillId="51" borderId="103" xfId="0" applyFont="1" applyFill="1" applyBorder="1" applyAlignment="1">
      <alignment horizontal="left" vertical="center"/>
    </xf>
    <xf numFmtId="0" fontId="16" fillId="51" borderId="104" xfId="0" applyFont="1" applyFill="1" applyBorder="1" applyAlignment="1">
      <alignment horizontal="left" vertical="center"/>
    </xf>
    <xf numFmtId="0" fontId="16" fillId="51" borderId="95" xfId="0" applyFont="1" applyFill="1" applyBorder="1" applyAlignment="1">
      <alignment horizontal="left" vertical="center"/>
    </xf>
    <xf numFmtId="0" fontId="5" fillId="0" borderId="117" xfId="0" applyFont="1" applyBorder="1" applyAlignment="1">
      <alignment horizontal="left" vertical="center"/>
    </xf>
    <xf numFmtId="0" fontId="16" fillId="20" borderId="99" xfId="0" applyFont="1" applyFill="1" applyBorder="1" applyAlignment="1">
      <alignment horizontal="left" vertical="center"/>
    </xf>
    <xf numFmtId="0" fontId="86" fillId="20" borderId="100" xfId="0" applyFont="1" applyFill="1" applyBorder="1" applyAlignment="1">
      <alignment horizontal="left" vertical="center" wrapText="1"/>
    </xf>
    <xf numFmtId="0" fontId="84" fillId="20" borderId="101" xfId="0" applyFont="1" applyFill="1" applyBorder="1" applyAlignment="1">
      <alignment horizontal="left" vertical="center" wrapText="1"/>
    </xf>
    <xf numFmtId="0" fontId="84" fillId="20" borderId="102" xfId="0" applyFont="1" applyFill="1" applyBorder="1" applyAlignment="1">
      <alignment horizontal="left" vertical="center" wrapText="1"/>
    </xf>
    <xf numFmtId="0" fontId="84" fillId="20" borderId="103" xfId="0" applyFont="1" applyFill="1" applyBorder="1" applyAlignment="1">
      <alignment horizontal="left" vertical="center" wrapText="1"/>
    </xf>
    <xf numFmtId="0" fontId="16" fillId="20" borderId="114" xfId="0" applyFont="1" applyFill="1" applyBorder="1" applyAlignment="1">
      <alignment horizontal="left" vertical="center"/>
    </xf>
    <xf numFmtId="0" fontId="16" fillId="20" borderId="115" xfId="0" applyFont="1" applyFill="1" applyBorder="1" applyAlignment="1">
      <alignment horizontal="left" vertical="center"/>
    </xf>
    <xf numFmtId="0" fontId="5" fillId="0" borderId="110" xfId="0" applyFont="1" applyBorder="1" applyAlignment="1">
      <alignment horizontal="left" vertical="center"/>
    </xf>
    <xf numFmtId="0" fontId="124" fillId="0" borderId="66" xfId="0" applyFont="1" applyBorder="1" applyAlignment="1">
      <alignment horizontal="left" vertical="center" wrapText="1"/>
    </xf>
    <xf numFmtId="0" fontId="48" fillId="0" borderId="64" xfId="0" applyFont="1" applyBorder="1" applyAlignment="1">
      <alignment horizontal="left" vertical="center" wrapText="1"/>
    </xf>
    <xf numFmtId="0" fontId="5" fillId="0" borderId="118" xfId="0" applyFont="1" applyBorder="1" applyAlignment="1">
      <alignment horizontal="left" vertical="center"/>
    </xf>
    <xf numFmtId="0" fontId="16" fillId="51" borderId="106" xfId="0" applyFont="1" applyFill="1" applyBorder="1" applyAlignment="1">
      <alignment horizontal="left" vertical="center"/>
    </xf>
    <xf numFmtId="0" fontId="16" fillId="51" borderId="119" xfId="0" applyFont="1" applyFill="1" applyBorder="1" applyAlignment="1">
      <alignment horizontal="left" vertical="center"/>
    </xf>
    <xf numFmtId="0" fontId="0" fillId="4" borderId="99" xfId="0" applyFill="1" applyBorder="1"/>
    <xf numFmtId="0" fontId="0" fillId="4" borderId="100" xfId="0" applyFill="1" applyBorder="1"/>
    <xf numFmtId="0" fontId="0" fillId="4" borderId="104" xfId="0" applyFill="1" applyBorder="1"/>
    <xf numFmtId="0" fontId="0" fillId="4" borderId="0" xfId="0" applyFill="1"/>
    <xf numFmtId="0" fontId="48" fillId="0" borderId="67" xfId="0" applyFont="1" applyBorder="1" applyAlignment="1">
      <alignment horizontal="left" vertical="center" wrapText="1"/>
    </xf>
    <xf numFmtId="0" fontId="0" fillId="40" borderId="99" xfId="0" applyFill="1" applyBorder="1"/>
    <xf numFmtId="0" fontId="117" fillId="40" borderId="100" xfId="0" applyFont="1" applyFill="1" applyBorder="1" applyAlignment="1">
      <alignment horizontal="left" vertical="center"/>
    </xf>
    <xf numFmtId="0" fontId="14" fillId="40" borderId="100" xfId="0" applyFont="1" applyFill="1" applyBorder="1" applyAlignment="1">
      <alignment horizontal="left" vertical="center"/>
    </xf>
    <xf numFmtId="0" fontId="48" fillId="40" borderId="100" xfId="0" applyFont="1" applyFill="1" applyBorder="1" applyAlignment="1">
      <alignment horizontal="left" vertical="center" wrapText="1"/>
    </xf>
    <xf numFmtId="0" fontId="5" fillId="40" borderId="111" xfId="0" applyFont="1" applyFill="1" applyBorder="1" applyAlignment="1">
      <alignment horizontal="left" vertical="center"/>
    </xf>
    <xf numFmtId="0" fontId="0" fillId="40" borderId="104" xfId="0" applyFill="1" applyBorder="1"/>
    <xf numFmtId="0" fontId="50" fillId="0" borderId="64" xfId="0" applyFont="1" applyBorder="1" applyAlignment="1">
      <alignment horizontal="left" vertical="center" wrapText="1"/>
    </xf>
    <xf numFmtId="0" fontId="123" fillId="0" borderId="0" xfId="0" applyFont="1"/>
    <xf numFmtId="0" fontId="124" fillId="0" borderId="69" xfId="0" applyFont="1" applyBorder="1" applyAlignment="1">
      <alignment horizontal="left" vertical="center" wrapText="1"/>
    </xf>
    <xf numFmtId="0" fontId="124" fillId="0" borderId="96" xfId="0" applyFont="1" applyBorder="1" applyAlignment="1">
      <alignment horizontal="left" vertical="center"/>
    </xf>
    <xf numFmtId="0" fontId="0" fillId="4" borderId="106" xfId="0" applyFill="1" applyBorder="1"/>
    <xf numFmtId="0" fontId="0" fillId="40" borderId="106" xfId="0" applyFill="1" applyBorder="1"/>
    <xf numFmtId="0" fontId="130" fillId="0" borderId="96" xfId="0" applyFont="1" applyBorder="1" applyAlignment="1">
      <alignment horizontal="left" vertical="center" wrapText="1"/>
    </xf>
    <xf numFmtId="0" fontId="0" fillId="4" borderId="107" xfId="0" applyFill="1" applyBorder="1"/>
    <xf numFmtId="0" fontId="0" fillId="5" borderId="100" xfId="0" applyFill="1" applyBorder="1"/>
    <xf numFmtId="0" fontId="0" fillId="5" borderId="111" xfId="0" applyFill="1" applyBorder="1"/>
    <xf numFmtId="0" fontId="0" fillId="5" borderId="107" xfId="0" applyFill="1" applyBorder="1"/>
    <xf numFmtId="0" fontId="5" fillId="0" borderId="109" xfId="0" applyFont="1" applyBorder="1" applyAlignment="1">
      <alignment horizontal="left" vertical="center" wrapText="1"/>
    </xf>
    <xf numFmtId="0" fontId="68" fillId="5" borderId="100" xfId="1" applyFont="1" applyFill="1" applyBorder="1" applyAlignment="1">
      <alignment horizontal="left" vertical="center"/>
    </xf>
    <xf numFmtId="0" fontId="130" fillId="0" borderId="108" xfId="0" applyFont="1" applyBorder="1" applyAlignment="1">
      <alignment horizontal="left" vertical="center" wrapText="1"/>
    </xf>
    <xf numFmtId="0" fontId="68" fillId="5" borderId="101" xfId="0" applyFont="1" applyFill="1" applyBorder="1" applyAlignment="1">
      <alignment horizontal="left" vertical="center"/>
    </xf>
    <xf numFmtId="0" fontId="127" fillId="0" borderId="96" xfId="0" applyFont="1" applyBorder="1" applyAlignment="1">
      <alignment horizontal="left" vertical="center" wrapText="1"/>
    </xf>
    <xf numFmtId="0" fontId="113" fillId="0" borderId="82" xfId="0" applyFont="1" applyBorder="1" applyAlignment="1">
      <alignment horizontal="left" vertical="center" wrapText="1"/>
    </xf>
    <xf numFmtId="0" fontId="115" fillId="0" borderId="82" xfId="0" applyFont="1" applyBorder="1"/>
    <xf numFmtId="0" fontId="113" fillId="0" borderId="84" xfId="0" applyFont="1" applyBorder="1" applyAlignment="1">
      <alignment horizontal="left" vertical="center" wrapText="1"/>
    </xf>
    <xf numFmtId="0" fontId="85" fillId="5" borderId="6" xfId="0" applyFont="1" applyFill="1" applyBorder="1" applyAlignment="1">
      <alignment horizontal="left" vertical="center" wrapText="1"/>
    </xf>
    <xf numFmtId="0" fontId="86" fillId="5" borderId="6" xfId="0" applyFont="1" applyFill="1" applyBorder="1" applyAlignment="1">
      <alignment horizontal="left" vertical="center"/>
    </xf>
    <xf numFmtId="0" fontId="133" fillId="48" borderId="0" xfId="0" applyFont="1" applyFill="1" applyAlignment="1">
      <alignment horizontal="left" vertical="center" wrapText="1"/>
    </xf>
    <xf numFmtId="0" fontId="134" fillId="11" borderId="0" xfId="0" applyFont="1" applyFill="1" applyAlignment="1">
      <alignment horizontal="left" vertical="center" wrapText="1"/>
    </xf>
    <xf numFmtId="0" fontId="135" fillId="13" borderId="0" xfId="0" applyFont="1" applyFill="1" applyAlignment="1">
      <alignment horizontal="left" vertical="center" wrapText="1"/>
    </xf>
    <xf numFmtId="0" fontId="5" fillId="4" borderId="91" xfId="0" applyFont="1" applyFill="1" applyBorder="1"/>
    <xf numFmtId="0" fontId="84" fillId="0" borderId="64" xfId="0" applyFont="1" applyBorder="1" applyAlignment="1">
      <alignment horizontal="left" vertical="center"/>
    </xf>
    <xf numFmtId="0" fontId="84" fillId="0" borderId="11" xfId="0" applyFont="1" applyBorder="1" applyAlignment="1">
      <alignment horizontal="left" vertical="center"/>
    </xf>
    <xf numFmtId="0" fontId="120" fillId="51" borderId="86" xfId="0" applyFont="1" applyFill="1" applyBorder="1" applyAlignment="1">
      <alignment horizontal="left" vertical="center"/>
    </xf>
    <xf numFmtId="0" fontId="121" fillId="51" borderId="86" xfId="0" applyFont="1" applyFill="1" applyBorder="1" applyAlignment="1">
      <alignment horizontal="left" vertical="center" wrapText="1"/>
    </xf>
    <xf numFmtId="0" fontId="119" fillId="51" borderId="86" xfId="0" applyFont="1" applyFill="1" applyBorder="1" applyAlignment="1">
      <alignment horizontal="left" vertical="center" wrapText="1"/>
    </xf>
    <xf numFmtId="0" fontId="119" fillId="51" borderId="86" xfId="0" applyFont="1" applyFill="1" applyBorder="1" applyAlignment="1">
      <alignment horizontal="left" vertical="center"/>
    </xf>
    <xf numFmtId="0" fontId="120" fillId="51" borderId="86" xfId="0" applyFont="1" applyFill="1" applyBorder="1" applyAlignment="1">
      <alignment horizontal="left" vertical="center" wrapText="1"/>
    </xf>
    <xf numFmtId="0" fontId="120" fillId="51" borderId="86" xfId="0" applyFont="1" applyFill="1" applyBorder="1" applyAlignment="1">
      <alignment horizontal="left" vertical="top"/>
    </xf>
    <xf numFmtId="0" fontId="120" fillId="51" borderId="86" xfId="0" applyFont="1" applyFill="1" applyBorder="1"/>
    <xf numFmtId="0" fontId="119" fillId="51" borderId="86" xfId="0" applyFont="1" applyFill="1" applyBorder="1" applyAlignment="1">
      <alignment wrapText="1"/>
    </xf>
    <xf numFmtId="0" fontId="120" fillId="51" borderId="91" xfId="0" applyFont="1" applyFill="1" applyBorder="1" applyAlignment="1"/>
    <xf numFmtId="0" fontId="84" fillId="5" borderId="86" xfId="0" applyFont="1" applyFill="1" applyBorder="1" applyAlignment="1">
      <alignment horizontal="left" vertical="center" wrapText="1"/>
    </xf>
    <xf numFmtId="0" fontId="85" fillId="5" borderId="86" xfId="0" applyFont="1" applyFill="1" applyBorder="1" applyAlignment="1">
      <alignment horizontal="left" vertical="center"/>
    </xf>
    <xf numFmtId="0" fontId="139" fillId="18" borderId="6" xfId="0" applyFont="1" applyFill="1" applyBorder="1" applyAlignment="1">
      <alignment horizontal="center" vertical="center" wrapText="1"/>
    </xf>
    <xf numFmtId="0" fontId="14" fillId="51" borderId="0" xfId="0" applyFont="1" applyFill="1" applyBorder="1" applyAlignment="1">
      <alignment horizontal="left" vertical="center"/>
    </xf>
    <xf numFmtId="0" fontId="131" fillId="8" borderId="100" xfId="0" applyFont="1" applyFill="1" applyBorder="1" applyAlignment="1">
      <alignment horizontal="left" vertical="center" wrapText="1"/>
    </xf>
    <xf numFmtId="0" fontId="131" fillId="5" borderId="100" xfId="0" applyFont="1" applyFill="1" applyBorder="1" applyAlignment="1">
      <alignment horizontal="left" vertical="center" wrapText="1"/>
    </xf>
    <xf numFmtId="0" fontId="131" fillId="10" borderId="100" xfId="0" applyFont="1" applyFill="1" applyBorder="1" applyAlignment="1">
      <alignment horizontal="left" vertical="center" wrapText="1"/>
    </xf>
    <xf numFmtId="0" fontId="131" fillId="12" borderId="100" xfId="0" applyFont="1" applyFill="1" applyBorder="1" applyAlignment="1">
      <alignment horizontal="left" vertical="center" wrapText="1"/>
    </xf>
    <xf numFmtId="0" fontId="140" fillId="19" borderId="100" xfId="0" applyFont="1" applyFill="1" applyBorder="1" applyAlignment="1">
      <alignment horizontal="left" vertical="center" wrapText="1"/>
    </xf>
    <xf numFmtId="0" fontId="86" fillId="5" borderId="101" xfId="0" applyFont="1" applyFill="1" applyBorder="1" applyAlignment="1">
      <alignment horizontal="left" vertical="center"/>
    </xf>
    <xf numFmtId="0" fontId="131" fillId="5" borderId="93" xfId="0" applyFont="1" applyFill="1" applyBorder="1" applyAlignment="1">
      <alignment horizontal="left" vertical="center" wrapText="1"/>
    </xf>
    <xf numFmtId="0" fontId="70" fillId="0" borderId="40" xfId="0" applyFont="1" applyFill="1" applyBorder="1" applyAlignment="1">
      <alignment horizontal="left" vertical="top"/>
    </xf>
    <xf numFmtId="0" fontId="72" fillId="0" borderId="41" xfId="0" applyFont="1" applyFill="1" applyBorder="1" applyAlignment="1">
      <alignment horizontal="left" vertical="top"/>
    </xf>
    <xf numFmtId="0" fontId="70" fillId="0" borderId="41" xfId="0" applyFont="1" applyFill="1" applyBorder="1" applyAlignment="1">
      <alignment horizontal="left" vertical="top"/>
    </xf>
    <xf numFmtId="0" fontId="62" fillId="0" borderId="41" xfId="0" applyFont="1" applyFill="1" applyBorder="1" applyAlignment="1">
      <alignment horizontal="left" vertical="top"/>
    </xf>
    <xf numFmtId="0" fontId="2" fillId="3" borderId="0" xfId="0" applyFont="1" applyFill="1" applyBorder="1" applyAlignment="1">
      <alignment horizontal="left" vertical="top"/>
    </xf>
    <xf numFmtId="0" fontId="142" fillId="0" borderId="11" xfId="0" applyFont="1" applyBorder="1" applyAlignment="1">
      <alignment horizontal="left" vertical="center" wrapText="1"/>
    </xf>
    <xf numFmtId="0" fontId="143" fillId="0" borderId="11" xfId="0" applyFont="1" applyBorder="1" applyAlignment="1">
      <alignment horizontal="left" vertical="center"/>
    </xf>
    <xf numFmtId="0" fontId="143" fillId="0" borderId="105" xfId="0" applyFont="1" applyBorder="1" applyAlignment="1">
      <alignment horizontal="left" vertical="center"/>
    </xf>
    <xf numFmtId="0" fontId="47" fillId="0" borderId="0" xfId="0" applyFont="1" applyAlignment="1">
      <alignment horizontal="left" vertical="center"/>
    </xf>
    <xf numFmtId="0" fontId="148" fillId="45" borderId="3" xfId="0" applyFont="1" applyFill="1" applyBorder="1" applyAlignment="1">
      <alignment horizontal="left"/>
    </xf>
    <xf numFmtId="0" fontId="148" fillId="45" borderId="6" xfId="0" applyFont="1" applyFill="1" applyBorder="1" applyAlignment="1">
      <alignment horizontal="left"/>
    </xf>
    <xf numFmtId="0" fontId="149" fillId="3" borderId="57" xfId="0" applyFont="1" applyFill="1" applyBorder="1" applyAlignment="1">
      <alignment horizontal="left" vertical="center"/>
    </xf>
    <xf numFmtId="0" fontId="149" fillId="3" borderId="58" xfId="0" applyFont="1" applyFill="1" applyBorder="1" applyAlignment="1">
      <alignment horizontal="left" vertical="center"/>
    </xf>
    <xf numFmtId="0" fontId="149" fillId="3" borderId="1" xfId="0" applyFont="1" applyFill="1" applyBorder="1" applyAlignment="1">
      <alignment horizontal="left" vertical="center"/>
    </xf>
    <xf numFmtId="0" fontId="149" fillId="3" borderId="2" xfId="0" applyFont="1" applyFill="1" applyBorder="1" applyAlignment="1">
      <alignment horizontal="left" vertical="center"/>
    </xf>
    <xf numFmtId="0" fontId="149" fillId="3" borderId="59" xfId="0" applyFont="1" applyFill="1" applyBorder="1" applyAlignment="1">
      <alignment horizontal="left" vertical="center"/>
    </xf>
    <xf numFmtId="0" fontId="149" fillId="3" borderId="60" xfId="0" applyFont="1" applyFill="1" applyBorder="1" applyAlignment="1">
      <alignment horizontal="left" vertical="center"/>
    </xf>
    <xf numFmtId="0" fontId="149" fillId="3" borderId="61" xfId="0" applyFont="1" applyFill="1" applyBorder="1" applyAlignment="1">
      <alignment horizontal="left" vertical="center"/>
    </xf>
    <xf numFmtId="0" fontId="149" fillId="3" borderId="10" xfId="0" applyFont="1" applyFill="1" applyBorder="1" applyAlignment="1">
      <alignment horizontal="left" vertical="center"/>
    </xf>
    <xf numFmtId="0" fontId="150" fillId="3" borderId="57" xfId="0" applyFont="1" applyFill="1" applyBorder="1" applyAlignment="1">
      <alignment horizontal="left" vertical="center"/>
    </xf>
    <xf numFmtId="0" fontId="150" fillId="3" borderId="58" xfId="0" applyFont="1" applyFill="1" applyBorder="1" applyAlignment="1">
      <alignment horizontal="left" vertical="center"/>
    </xf>
    <xf numFmtId="0" fontId="150" fillId="3" borderId="59" xfId="0" applyFont="1" applyFill="1" applyBorder="1" applyAlignment="1">
      <alignment horizontal="left" vertical="center"/>
    </xf>
    <xf numFmtId="0" fontId="150" fillId="3" borderId="60" xfId="0" applyFont="1" applyFill="1" applyBorder="1" applyAlignment="1">
      <alignment horizontal="left" vertical="center"/>
    </xf>
    <xf numFmtId="0" fontId="150" fillId="3" borderId="61" xfId="0" applyFont="1" applyFill="1" applyBorder="1" applyAlignment="1">
      <alignment horizontal="left" vertical="center"/>
    </xf>
    <xf numFmtId="0" fontId="150" fillId="3" borderId="10" xfId="0" applyFont="1" applyFill="1" applyBorder="1" applyAlignment="1">
      <alignment horizontal="left" vertical="center"/>
    </xf>
    <xf numFmtId="0" fontId="151" fillId="3" borderId="57" xfId="0" applyFont="1" applyFill="1" applyBorder="1" applyAlignment="1"/>
    <xf numFmtId="0" fontId="151" fillId="3" borderId="58" xfId="0" applyFont="1" applyFill="1" applyBorder="1" applyAlignment="1"/>
    <xf numFmtId="0" fontId="151" fillId="3" borderId="1" xfId="0" applyFont="1" applyFill="1" applyBorder="1" applyAlignment="1"/>
    <xf numFmtId="0" fontId="151" fillId="3" borderId="2" xfId="0" applyFont="1" applyFill="1" applyBorder="1" applyAlignment="1"/>
    <xf numFmtId="0" fontId="151" fillId="3" borderId="59" xfId="0" applyFont="1" applyFill="1" applyBorder="1" applyAlignment="1"/>
    <xf numFmtId="0" fontId="151" fillId="3" borderId="60" xfId="0" applyFont="1" applyFill="1" applyBorder="1" applyAlignment="1"/>
    <xf numFmtId="0" fontId="152" fillId="3" borderId="57" xfId="0" applyFont="1" applyFill="1" applyBorder="1" applyAlignment="1"/>
    <xf numFmtId="0" fontId="152" fillId="3" borderId="58" xfId="0" applyFont="1" applyFill="1" applyBorder="1" applyAlignment="1"/>
    <xf numFmtId="0" fontId="152" fillId="3" borderId="1" xfId="0" applyFont="1" applyFill="1" applyBorder="1" applyAlignment="1"/>
    <xf numFmtId="0" fontId="152" fillId="3" borderId="2" xfId="0" applyFont="1" applyFill="1" applyBorder="1" applyAlignment="1"/>
    <xf numFmtId="0" fontId="152" fillId="3" borderId="59" xfId="0" applyFont="1" applyFill="1" applyBorder="1" applyAlignment="1"/>
    <xf numFmtId="0" fontId="152" fillId="3" borderId="60" xfId="0" applyFont="1" applyFill="1" applyBorder="1" applyAlignment="1"/>
    <xf numFmtId="0" fontId="152" fillId="3" borderId="76" xfId="0" applyFont="1" applyFill="1" applyBorder="1" applyAlignment="1"/>
    <xf numFmtId="0" fontId="152" fillId="3" borderId="77" xfId="0" applyFont="1" applyFill="1" applyBorder="1" applyAlignment="1"/>
    <xf numFmtId="0" fontId="152" fillId="3" borderId="74" xfId="0" applyFont="1" applyFill="1" applyBorder="1" applyAlignment="1"/>
    <xf numFmtId="0" fontId="152" fillId="3" borderId="75" xfId="0" applyFont="1" applyFill="1" applyBorder="1" applyAlignment="1"/>
    <xf numFmtId="0" fontId="150" fillId="3" borderId="72" xfId="0" applyFont="1" applyFill="1" applyBorder="1" applyAlignment="1">
      <alignment horizontal="left" vertical="top"/>
    </xf>
    <xf numFmtId="0" fontId="150" fillId="3" borderId="73" xfId="0" applyFont="1" applyFill="1" applyBorder="1" applyAlignment="1">
      <alignment horizontal="left" vertical="top"/>
    </xf>
    <xf numFmtId="0" fontId="151" fillId="3" borderId="74" xfId="0" applyFont="1" applyFill="1" applyBorder="1" applyAlignment="1"/>
    <xf numFmtId="0" fontId="151" fillId="3" borderId="75" xfId="0" applyFont="1" applyFill="1" applyBorder="1" applyAlignment="1"/>
    <xf numFmtId="0" fontId="151" fillId="3" borderId="3" xfId="0" applyFont="1" applyFill="1" applyBorder="1" applyAlignment="1"/>
    <xf numFmtId="0" fontId="151" fillId="3" borderId="6" xfId="0" applyFont="1" applyFill="1" applyBorder="1" applyAlignment="1"/>
    <xf numFmtId="0" fontId="151" fillId="3" borderId="61" xfId="0" applyFont="1" applyFill="1" applyBorder="1" applyAlignment="1"/>
    <xf numFmtId="0" fontId="151" fillId="3" borderId="10" xfId="0" applyFont="1" applyFill="1" applyBorder="1" applyAlignment="1"/>
    <xf numFmtId="0" fontId="153" fillId="3" borderId="1" xfId="0" applyFont="1" applyFill="1" applyBorder="1" applyAlignment="1"/>
    <xf numFmtId="0" fontId="154" fillId="3" borderId="1" xfId="0" applyFont="1" applyFill="1" applyBorder="1" applyAlignment="1">
      <alignment vertical="center"/>
    </xf>
    <xf numFmtId="0" fontId="150" fillId="3" borderId="0" xfId="0" applyFont="1" applyFill="1" applyBorder="1" applyAlignment="1"/>
    <xf numFmtId="0" fontId="150" fillId="48" borderId="1" xfId="0" applyFont="1" applyFill="1" applyBorder="1" applyAlignment="1"/>
    <xf numFmtId="0" fontId="150" fillId="48" borderId="2" xfId="0" applyFont="1" applyFill="1" applyBorder="1" applyAlignment="1"/>
    <xf numFmtId="0" fontId="151" fillId="3" borderId="1" xfId="0" applyFont="1" applyFill="1" applyBorder="1" applyAlignment="1">
      <alignment horizontal="left" vertical="center"/>
    </xf>
    <xf numFmtId="0" fontId="151" fillId="3" borderId="2" xfId="0" applyFont="1" applyFill="1" applyBorder="1" applyAlignment="1">
      <alignment horizontal="left" vertical="center"/>
    </xf>
    <xf numFmtId="0" fontId="151" fillId="3" borderId="0" xfId="0" applyFont="1" applyFill="1" applyBorder="1" applyAlignment="1"/>
    <xf numFmtId="0" fontId="151" fillId="3" borderId="5" xfId="0" applyFont="1" applyFill="1" applyBorder="1" applyAlignment="1"/>
    <xf numFmtId="0" fontId="156" fillId="3" borderId="1" xfId="0" applyFont="1" applyFill="1" applyBorder="1" applyAlignment="1">
      <alignment horizontal="left" vertical="center"/>
    </xf>
    <xf numFmtId="0" fontId="156" fillId="3" borderId="2" xfId="0" applyFont="1" applyFill="1" applyBorder="1" applyAlignment="1">
      <alignment horizontal="left" vertical="center"/>
    </xf>
    <xf numFmtId="0" fontId="6" fillId="3" borderId="0" xfId="0" applyFont="1" applyFill="1" applyAlignment="1">
      <alignment horizontal="left" vertical="center"/>
    </xf>
    <xf numFmtId="0" fontId="85" fillId="5" borderId="4" xfId="0" applyFont="1" applyFill="1" applyBorder="1" applyAlignment="1">
      <alignment horizontal="left" vertical="center"/>
    </xf>
    <xf numFmtId="0" fontId="5" fillId="5" borderId="28" xfId="0" applyFont="1" applyFill="1" applyBorder="1" applyAlignment="1">
      <alignment horizontal="left" vertical="center" wrapText="1"/>
    </xf>
    <xf numFmtId="0" fontId="16" fillId="4" borderId="1" xfId="0" applyFont="1" applyFill="1" applyBorder="1" applyAlignment="1">
      <alignment horizontal="left" vertical="center"/>
    </xf>
    <xf numFmtId="0" fontId="79" fillId="0" borderId="5" xfId="1" applyFont="1" applyFill="1" applyBorder="1" applyAlignment="1">
      <alignment horizontal="left" vertical="center"/>
    </xf>
    <xf numFmtId="0" fontId="80" fillId="0" borderId="5" xfId="1" applyFont="1" applyFill="1" applyBorder="1" applyAlignment="1">
      <alignment horizontal="left" vertical="center" wrapText="1"/>
    </xf>
    <xf numFmtId="0" fontId="3" fillId="0" borderId="5" xfId="0" applyFont="1" applyBorder="1" applyAlignment="1">
      <alignment horizontal="left" vertical="center" wrapText="1"/>
    </xf>
    <xf numFmtId="0" fontId="5" fillId="0" borderId="8" xfId="0" applyFont="1" applyBorder="1" applyAlignment="1">
      <alignment horizontal="left" vertical="center"/>
    </xf>
    <xf numFmtId="0" fontId="3" fillId="0" borderId="1" xfId="0" applyFont="1" applyBorder="1" applyAlignment="1">
      <alignment horizontal="left" vertical="center"/>
    </xf>
    <xf numFmtId="0" fontId="5" fillId="0" borderId="33" xfId="1" applyFont="1" applyFill="1" applyBorder="1" applyAlignment="1">
      <alignment horizontal="left" vertical="center" wrapText="1"/>
    </xf>
    <xf numFmtId="0" fontId="3" fillId="0" borderId="1" xfId="0" applyFont="1" applyBorder="1" applyAlignment="1">
      <alignment horizontal="left" vertical="center" wrapText="1"/>
    </xf>
    <xf numFmtId="0" fontId="5" fillId="0" borderId="2" xfId="0" applyFont="1" applyBorder="1" applyAlignment="1">
      <alignment horizontal="left" vertical="center"/>
    </xf>
    <xf numFmtId="0" fontId="79" fillId="0" borderId="0" xfId="0" applyFont="1" applyAlignment="1">
      <alignment horizontal="left" vertical="center"/>
    </xf>
    <xf numFmtId="0" fontId="16" fillId="0" borderId="0" xfId="0" applyFont="1" applyAlignment="1">
      <alignment horizontal="left" vertical="center" wrapText="1"/>
    </xf>
    <xf numFmtId="0" fontId="14" fillId="0" borderId="0" xfId="0" applyFont="1" applyAlignment="1">
      <alignment horizontal="left" vertical="center" wrapText="1"/>
    </xf>
    <xf numFmtId="0" fontId="14" fillId="0" borderId="0" xfId="0" applyFont="1" applyAlignment="1">
      <alignment horizontal="left" vertical="top"/>
    </xf>
    <xf numFmtId="0" fontId="14" fillId="0" borderId="0" xfId="0" applyFont="1"/>
    <xf numFmtId="0" fontId="16" fillId="0" borderId="0" xfId="0" applyFont="1" applyAlignment="1">
      <alignment wrapText="1"/>
    </xf>
    <xf numFmtId="0" fontId="80" fillId="0" borderId="0" xfId="0" applyFont="1" applyAlignment="1">
      <alignment wrapText="1"/>
    </xf>
    <xf numFmtId="0" fontId="48" fillId="0" borderId="27" xfId="0" applyFont="1" applyBorder="1" applyAlignment="1">
      <alignment horizontal="left" vertical="center" wrapText="1"/>
    </xf>
    <xf numFmtId="0" fontId="5" fillId="0" borderId="27" xfId="0" applyFont="1" applyBorder="1" applyAlignment="1">
      <alignment horizontal="left" vertical="center"/>
    </xf>
    <xf numFmtId="0" fontId="5" fillId="0" borderId="27" xfId="1" applyFont="1" applyFill="1" applyBorder="1" applyAlignment="1">
      <alignment horizontal="left" vertical="center"/>
    </xf>
    <xf numFmtId="0" fontId="50" fillId="0" borderId="27" xfId="0" applyFont="1" applyBorder="1" applyAlignment="1">
      <alignment horizontal="left" vertical="center" wrapText="1"/>
    </xf>
    <xf numFmtId="0" fontId="5" fillId="0" borderId="125" xfId="0" applyFont="1" applyBorder="1" applyAlignment="1">
      <alignment horizontal="left" vertical="center"/>
    </xf>
    <xf numFmtId="0" fontId="13" fillId="0" borderId="124" xfId="0" applyFont="1" applyBorder="1"/>
    <xf numFmtId="0" fontId="13" fillId="0" borderId="0" xfId="0" applyFont="1" applyBorder="1"/>
    <xf numFmtId="0" fontId="48" fillId="0" borderId="0" xfId="0" applyFont="1" applyBorder="1" applyAlignment="1">
      <alignment horizontal="left" vertical="center" wrapText="1"/>
    </xf>
    <xf numFmtId="0" fontId="5" fillId="0" borderId="0" xfId="0" applyFont="1" applyBorder="1" applyAlignment="1">
      <alignment horizontal="left" vertical="center"/>
    </xf>
    <xf numFmtId="0" fontId="50" fillId="0" borderId="0" xfId="0" applyFont="1" applyBorder="1" applyAlignment="1">
      <alignment horizontal="left" vertical="center" wrapText="1"/>
    </xf>
    <xf numFmtId="0" fontId="5" fillId="0" borderId="126" xfId="0" applyFont="1" applyBorder="1" applyAlignment="1">
      <alignment horizontal="left" vertical="center"/>
    </xf>
    <xf numFmtId="0" fontId="124" fillId="0" borderId="27" xfId="1" applyFont="1" applyFill="1" applyBorder="1" applyAlignment="1">
      <alignment horizontal="left" vertical="center" wrapText="1"/>
    </xf>
    <xf numFmtId="0" fontId="124" fillId="0" borderId="27" xfId="0" applyFont="1" applyBorder="1" applyAlignment="1">
      <alignment horizontal="left" vertical="center" wrapText="1"/>
    </xf>
    <xf numFmtId="0" fontId="0" fillId="5" borderId="127" xfId="0" applyFill="1" applyBorder="1"/>
    <xf numFmtId="0" fontId="0" fillId="5" borderId="124" xfId="0" applyFill="1" applyBorder="1"/>
    <xf numFmtId="0" fontId="0" fillId="5" borderId="0" xfId="0" applyFill="1" applyBorder="1"/>
    <xf numFmtId="0" fontId="0" fillId="5" borderId="130" xfId="0" applyFill="1" applyBorder="1"/>
    <xf numFmtId="0" fontId="0" fillId="5" borderId="131" xfId="0" applyFill="1" applyBorder="1"/>
    <xf numFmtId="0" fontId="52" fillId="5" borderId="100" xfId="0" applyFont="1" applyFill="1" applyBorder="1" applyAlignment="1">
      <alignment horizontal="left" vertical="center" wrapText="1"/>
    </xf>
    <xf numFmtId="0" fontId="13" fillId="5" borderId="120" xfId="0" applyFont="1" applyFill="1" applyBorder="1"/>
    <xf numFmtId="0" fontId="13" fillId="5" borderId="121" xfId="0" applyFont="1" applyFill="1" applyBorder="1"/>
    <xf numFmtId="0" fontId="13" fillId="5" borderId="124" xfId="0" applyFont="1" applyFill="1" applyBorder="1"/>
    <xf numFmtId="0" fontId="13" fillId="5" borderId="0" xfId="0" applyFont="1" applyFill="1" applyBorder="1"/>
    <xf numFmtId="0" fontId="131" fillId="5" borderId="122" xfId="0" applyFont="1" applyFill="1" applyBorder="1" applyAlignment="1">
      <alignment horizontal="left" vertical="center" wrapText="1"/>
    </xf>
    <xf numFmtId="0" fontId="5" fillId="5" borderId="122" xfId="0" applyFont="1" applyFill="1" applyBorder="1" applyAlignment="1">
      <alignment horizontal="left" vertical="center" wrapText="1"/>
    </xf>
    <xf numFmtId="0" fontId="48" fillId="5" borderId="122" xfId="0" applyFont="1" applyFill="1" applyBorder="1" applyAlignment="1">
      <alignment horizontal="left" vertical="center" wrapText="1"/>
    </xf>
    <xf numFmtId="0" fontId="5" fillId="5" borderId="123" xfId="0" applyFont="1" applyFill="1" applyBorder="1" applyAlignment="1">
      <alignment horizontal="left" vertical="center"/>
    </xf>
    <xf numFmtId="0" fontId="86" fillId="5" borderId="102" xfId="0" applyFont="1" applyFill="1" applyBorder="1" applyAlignment="1">
      <alignment horizontal="left" vertical="center" wrapText="1"/>
    </xf>
    <xf numFmtId="0" fontId="51" fillId="5" borderId="100" xfId="0" applyFont="1" applyFill="1" applyBorder="1" applyAlignment="1">
      <alignment horizontal="left" vertical="center" wrapText="1"/>
    </xf>
    <xf numFmtId="0" fontId="51" fillId="5" borderId="111" xfId="0" applyFont="1" applyFill="1" applyBorder="1" applyAlignment="1">
      <alignment horizontal="left" vertical="center"/>
    </xf>
    <xf numFmtId="0" fontId="123" fillId="5" borderId="104" xfId="0" applyFont="1" applyFill="1" applyBorder="1"/>
    <xf numFmtId="0" fontId="131" fillId="40" borderId="100" xfId="0" applyFont="1" applyFill="1" applyBorder="1" applyAlignment="1">
      <alignment horizontal="left" vertical="center" wrapText="1"/>
    </xf>
    <xf numFmtId="0" fontId="157" fillId="0" borderId="11" xfId="0" applyFont="1" applyBorder="1" applyAlignment="1">
      <alignment horizontal="left" vertical="center" wrapText="1"/>
    </xf>
    <xf numFmtId="0" fontId="158" fillId="0" borderId="105" xfId="0" applyFont="1" applyBorder="1" applyAlignment="1">
      <alignment horizontal="left" vertical="center"/>
    </xf>
    <xf numFmtId="0" fontId="48" fillId="52" borderId="11" xfId="0" applyFont="1" applyFill="1" applyBorder="1" applyAlignment="1">
      <alignment horizontal="left" vertical="center" wrapText="1"/>
    </xf>
    <xf numFmtId="0" fontId="5" fillId="52" borderId="105" xfId="0" applyFont="1" applyFill="1" applyBorder="1" applyAlignment="1">
      <alignment horizontal="left" vertical="center"/>
    </xf>
    <xf numFmtId="0" fontId="0" fillId="52" borderId="0" xfId="0" applyFill="1"/>
    <xf numFmtId="0" fontId="60" fillId="52" borderId="7" xfId="0" applyFont="1" applyFill="1" applyBorder="1" applyAlignment="1">
      <alignment horizontal="left" vertical="center" wrapText="1"/>
    </xf>
    <xf numFmtId="0" fontId="5" fillId="52" borderId="7" xfId="0" quotePrefix="1" applyFont="1" applyFill="1" applyBorder="1" applyAlignment="1">
      <alignment horizontal="left" vertical="center" wrapText="1"/>
    </xf>
    <xf numFmtId="0" fontId="71" fillId="52" borderId="0" xfId="0" applyFont="1" applyFill="1" applyBorder="1" applyAlignment="1">
      <alignment horizontal="left" vertical="center"/>
    </xf>
    <xf numFmtId="0" fontId="62" fillId="52" borderId="0" xfId="0" applyFont="1" applyFill="1" applyBorder="1" applyAlignment="1">
      <alignment horizontal="left" vertical="center"/>
    </xf>
    <xf numFmtId="0" fontId="71" fillId="52" borderId="0" xfId="0" applyFont="1" applyFill="1" applyBorder="1" applyAlignment="1"/>
    <xf numFmtId="0" fontId="62" fillId="52" borderId="0" xfId="0" applyFont="1" applyFill="1" applyBorder="1" applyAlignment="1"/>
    <xf numFmtId="0" fontId="71" fillId="52" borderId="49" xfId="0" applyFont="1" applyFill="1" applyBorder="1" applyAlignment="1">
      <alignment horizontal="left" vertical="center"/>
    </xf>
    <xf numFmtId="0" fontId="62" fillId="52" borderId="49" xfId="0" applyFont="1" applyFill="1" applyBorder="1" applyAlignment="1">
      <alignment horizontal="left" vertical="center"/>
    </xf>
    <xf numFmtId="0" fontId="72" fillId="52" borderId="49" xfId="0" applyFont="1" applyFill="1" applyBorder="1" applyAlignment="1"/>
    <xf numFmtId="0" fontId="70" fillId="52" borderId="49" xfId="0" applyFont="1" applyFill="1" applyBorder="1" applyAlignment="1"/>
    <xf numFmtId="0" fontId="14" fillId="52" borderId="6" xfId="0" applyFont="1" applyFill="1" applyBorder="1" applyAlignment="1">
      <alignment horizontal="left" vertical="center"/>
    </xf>
    <xf numFmtId="0" fontId="85" fillId="52" borderId="6" xfId="0" applyFont="1" applyFill="1" applyBorder="1" applyAlignment="1">
      <alignment horizontal="left" vertical="center" wrapText="1"/>
    </xf>
    <xf numFmtId="0" fontId="84" fillId="52" borderId="6" xfId="0" applyFont="1" applyFill="1" applyBorder="1" applyAlignment="1">
      <alignment horizontal="left" vertical="center"/>
    </xf>
    <xf numFmtId="0" fontId="16" fillId="52" borderId="6" xfId="0" applyFont="1" applyFill="1" applyBorder="1" applyAlignment="1">
      <alignment horizontal="left" vertical="center" wrapText="1"/>
    </xf>
    <xf numFmtId="0" fontId="16" fillId="52" borderId="1" xfId="0" applyFont="1" applyFill="1" applyBorder="1" applyAlignment="1">
      <alignment horizontal="left" vertical="center"/>
    </xf>
    <xf numFmtId="0" fontId="14" fillId="52" borderId="22" xfId="0" applyFont="1" applyFill="1" applyBorder="1" applyAlignment="1">
      <alignment horizontal="left" vertical="center" wrapText="1"/>
    </xf>
    <xf numFmtId="0" fontId="14" fillId="52" borderId="6" xfId="0" applyFont="1" applyFill="1" applyBorder="1" applyAlignment="1">
      <alignment horizontal="left" vertical="top"/>
    </xf>
    <xf numFmtId="0" fontId="14" fillId="52" borderId="6" xfId="0" applyFont="1" applyFill="1" applyBorder="1"/>
    <xf numFmtId="0" fontId="16" fillId="52" borderId="6" xfId="0" applyFont="1" applyFill="1" applyBorder="1" applyAlignment="1">
      <alignment wrapText="1"/>
    </xf>
    <xf numFmtId="0" fontId="16" fillId="52" borderId="6" xfId="0" applyFont="1" applyFill="1" applyBorder="1"/>
    <xf numFmtId="0" fontId="14" fillId="52" borderId="6" xfId="0" applyFont="1" applyFill="1" applyBorder="1" applyAlignment="1">
      <alignment wrapText="1"/>
    </xf>
    <xf numFmtId="0" fontId="82" fillId="52" borderId="22" xfId="0" applyFont="1" applyFill="1" applyBorder="1" applyAlignment="1">
      <alignment horizontal="left" vertical="center" wrapText="1"/>
    </xf>
    <xf numFmtId="0" fontId="85" fillId="52" borderId="6" xfId="0" applyFont="1" applyFill="1" applyBorder="1" applyAlignment="1">
      <alignment horizontal="left" vertical="center"/>
    </xf>
    <xf numFmtId="0" fontId="137" fillId="52" borderId="86" xfId="3" applyFont="1" applyFill="1" applyBorder="1"/>
    <xf numFmtId="0" fontId="0" fillId="0" borderId="135" xfId="0" applyBorder="1"/>
    <xf numFmtId="0" fontId="2" fillId="52" borderId="0" xfId="0" applyFont="1" applyFill="1" applyBorder="1" applyAlignment="1"/>
    <xf numFmtId="0" fontId="46" fillId="52" borderId="0" xfId="0" applyFont="1" applyFill="1" applyBorder="1" applyAlignment="1">
      <alignment horizontal="left" vertical="center"/>
    </xf>
    <xf numFmtId="0" fontId="46" fillId="52" borderId="0" xfId="0" applyFont="1" applyFill="1" applyBorder="1" applyAlignment="1"/>
    <xf numFmtId="0" fontId="84" fillId="52" borderId="6" xfId="0" applyFont="1" applyFill="1" applyBorder="1" applyAlignment="1">
      <alignment horizontal="left" vertical="center" wrapText="1"/>
    </xf>
    <xf numFmtId="0" fontId="124" fillId="52" borderId="96" xfId="0" applyFont="1" applyFill="1" applyBorder="1" applyAlignment="1">
      <alignment horizontal="left" vertical="center" wrapText="1"/>
    </xf>
    <xf numFmtId="0" fontId="5" fillId="52" borderId="11" xfId="0" applyFont="1" applyFill="1" applyBorder="1" applyAlignment="1">
      <alignment horizontal="left" vertical="center" wrapText="1"/>
    </xf>
    <xf numFmtId="0" fontId="50" fillId="52" borderId="11" xfId="0" applyFont="1" applyFill="1" applyBorder="1" applyAlignment="1">
      <alignment horizontal="left" vertical="center" wrapText="1"/>
    </xf>
    <xf numFmtId="0" fontId="5" fillId="52" borderId="67" xfId="0" applyFont="1" applyFill="1" applyBorder="1" applyAlignment="1">
      <alignment horizontal="left" vertical="center" wrapText="1"/>
    </xf>
    <xf numFmtId="0" fontId="50" fillId="52" borderId="67" xfId="0" applyFont="1" applyFill="1" applyBorder="1" applyAlignment="1">
      <alignment horizontal="left" vertical="center" wrapText="1"/>
    </xf>
    <xf numFmtId="0" fontId="3" fillId="52" borderId="11" xfId="0" applyFont="1" applyFill="1" applyBorder="1" applyAlignment="1">
      <alignment horizontal="left" vertical="center" wrapText="1"/>
    </xf>
    <xf numFmtId="0" fontId="14" fillId="52" borderId="11" xfId="0" applyFont="1" applyFill="1" applyBorder="1" applyAlignment="1">
      <alignment horizontal="left" vertical="center"/>
    </xf>
    <xf numFmtId="0" fontId="16" fillId="52" borderId="1" xfId="0" applyFont="1" applyFill="1" applyBorder="1" applyAlignment="1">
      <alignment wrapText="1"/>
    </xf>
    <xf numFmtId="0" fontId="14" fillId="52" borderId="2" xfId="0" applyFont="1" applyFill="1" applyBorder="1" applyAlignment="1">
      <alignment horizontal="left" vertical="center"/>
    </xf>
    <xf numFmtId="0" fontId="85" fillId="52" borderId="2" xfId="0" applyFont="1" applyFill="1" applyBorder="1" applyAlignment="1">
      <alignment horizontal="left" vertical="center"/>
    </xf>
    <xf numFmtId="0" fontId="84" fillId="52" borderId="2" xfId="0" applyFont="1" applyFill="1" applyBorder="1" applyAlignment="1">
      <alignment horizontal="left" vertical="center" wrapText="1"/>
    </xf>
    <xf numFmtId="0" fontId="16" fillId="52" borderId="2" xfId="0" applyFont="1" applyFill="1" applyBorder="1" applyAlignment="1">
      <alignment horizontal="left" vertical="center" wrapText="1"/>
    </xf>
    <xf numFmtId="0" fontId="14" fillId="52" borderId="19" xfId="0" applyFont="1" applyFill="1" applyBorder="1" applyAlignment="1">
      <alignment horizontal="left" vertical="center" wrapText="1"/>
    </xf>
    <xf numFmtId="0" fontId="14" fillId="52" borderId="2" xfId="0" applyFont="1" applyFill="1" applyBorder="1" applyAlignment="1">
      <alignment horizontal="left" vertical="top"/>
    </xf>
    <xf numFmtId="0" fontId="14" fillId="52" borderId="2" xfId="0" applyFont="1" applyFill="1" applyBorder="1"/>
    <xf numFmtId="0" fontId="16" fillId="52" borderId="2" xfId="0" applyFont="1" applyFill="1" applyBorder="1" applyAlignment="1">
      <alignment wrapText="1"/>
    </xf>
    <xf numFmtId="0" fontId="14" fillId="52" borderId="2" xfId="0" applyFont="1" applyFill="1" applyBorder="1" applyAlignment="1">
      <alignment wrapText="1"/>
    </xf>
    <xf numFmtId="0" fontId="14" fillId="52" borderId="1" xfId="0" applyFont="1" applyFill="1" applyBorder="1" applyAlignment="1">
      <alignment horizontal="left" vertical="center"/>
    </xf>
    <xf numFmtId="0" fontId="85" fillId="52" borderId="1" xfId="0" applyFont="1" applyFill="1" applyBorder="1" applyAlignment="1">
      <alignment horizontal="left" vertical="center"/>
    </xf>
    <xf numFmtId="0" fontId="84" fillId="52" borderId="1" xfId="0" applyFont="1" applyFill="1" applyBorder="1" applyAlignment="1">
      <alignment horizontal="left" vertical="center" wrapText="1"/>
    </xf>
    <xf numFmtId="0" fontId="16" fillId="52" borderId="1" xfId="0" applyFont="1" applyFill="1" applyBorder="1" applyAlignment="1">
      <alignment horizontal="left" vertical="center" wrapText="1"/>
    </xf>
    <xf numFmtId="0" fontId="16" fillId="52" borderId="4" xfId="0" applyFont="1" applyFill="1" applyBorder="1" applyAlignment="1">
      <alignment horizontal="left" vertical="center"/>
    </xf>
    <xf numFmtId="0" fontId="14" fillId="52" borderId="21" xfId="0" applyFont="1" applyFill="1" applyBorder="1" applyAlignment="1">
      <alignment horizontal="left" vertical="center" wrapText="1"/>
    </xf>
    <xf numFmtId="0" fontId="14" fillId="52" borderId="1" xfId="0" applyFont="1" applyFill="1" applyBorder="1" applyAlignment="1">
      <alignment horizontal="left" vertical="top"/>
    </xf>
    <xf numFmtId="0" fontId="14" fillId="52" borderId="1" xfId="0" applyFont="1" applyFill="1" applyBorder="1"/>
    <xf numFmtId="0" fontId="16" fillId="52" borderId="1" xfId="0" applyFont="1" applyFill="1" applyBorder="1"/>
    <xf numFmtId="0" fontId="14" fillId="52" borderId="3" xfId="0" applyFont="1" applyFill="1" applyBorder="1" applyAlignment="1">
      <alignment horizontal="left" vertical="center"/>
    </xf>
    <xf numFmtId="0" fontId="85" fillId="52" borderId="3" xfId="0" applyFont="1" applyFill="1" applyBorder="1" applyAlignment="1">
      <alignment horizontal="left" vertical="center"/>
    </xf>
    <xf numFmtId="0" fontId="84" fillId="52" borderId="3" xfId="0" applyFont="1" applyFill="1" applyBorder="1" applyAlignment="1">
      <alignment horizontal="left" vertical="center" wrapText="1"/>
    </xf>
    <xf numFmtId="0" fontId="16" fillId="52" borderId="3" xfId="0" applyFont="1" applyFill="1" applyBorder="1" applyAlignment="1">
      <alignment horizontal="left" vertical="center" wrapText="1"/>
    </xf>
    <xf numFmtId="0" fontId="16" fillId="52" borderId="3" xfId="0" applyFont="1" applyFill="1" applyBorder="1" applyAlignment="1">
      <alignment horizontal="left" vertical="center"/>
    </xf>
    <xf numFmtId="0" fontId="14" fillId="52" borderId="32" xfId="0" applyFont="1" applyFill="1" applyBorder="1" applyAlignment="1">
      <alignment horizontal="left" vertical="center" wrapText="1"/>
    </xf>
    <xf numFmtId="0" fontId="14" fillId="52" borderId="3" xfId="0" applyFont="1" applyFill="1" applyBorder="1" applyAlignment="1">
      <alignment horizontal="left" vertical="top"/>
    </xf>
    <xf numFmtId="0" fontId="14" fillId="52" borderId="3" xfId="0" applyFont="1" applyFill="1" applyBorder="1"/>
    <xf numFmtId="0" fontId="16" fillId="52" borderId="3" xfId="0" applyFont="1" applyFill="1" applyBorder="1" applyAlignment="1">
      <alignment wrapText="1"/>
    </xf>
    <xf numFmtId="0" fontId="14" fillId="52" borderId="0" xfId="0" applyFont="1" applyFill="1" applyBorder="1" applyAlignment="1">
      <alignment horizontal="left" vertical="center"/>
    </xf>
    <xf numFmtId="0" fontId="85" fillId="52" borderId="0" xfId="0" applyFont="1" applyFill="1" applyBorder="1" applyAlignment="1">
      <alignment horizontal="left" vertical="center"/>
    </xf>
    <xf numFmtId="0" fontId="84" fillId="52" borderId="0" xfId="0" applyFont="1" applyFill="1" applyBorder="1" applyAlignment="1">
      <alignment horizontal="left" vertical="center" wrapText="1"/>
    </xf>
    <xf numFmtId="0" fontId="16" fillId="52" borderId="0" xfId="0" applyFont="1" applyFill="1" applyBorder="1" applyAlignment="1">
      <alignment horizontal="left" vertical="center" wrapText="1"/>
    </xf>
    <xf numFmtId="0" fontId="14" fillId="52" borderId="0" xfId="0" applyFont="1" applyFill="1" applyBorder="1" applyAlignment="1">
      <alignment horizontal="left" vertical="top"/>
    </xf>
    <xf numFmtId="0" fontId="14" fillId="52" borderId="0" xfId="0" applyFont="1" applyFill="1" applyBorder="1"/>
    <xf numFmtId="0" fontId="16" fillId="52" borderId="0" xfId="0" applyFont="1" applyFill="1" applyBorder="1" applyAlignment="1">
      <alignment wrapText="1"/>
    </xf>
    <xf numFmtId="0" fontId="14" fillId="52" borderId="0" xfId="0" applyFont="1" applyFill="1" applyBorder="1" applyAlignment="1">
      <alignment wrapText="1"/>
    </xf>
    <xf numFmtId="0" fontId="14" fillId="52" borderId="0" xfId="0" applyFont="1" applyFill="1" applyBorder="1" applyAlignment="1">
      <alignment horizontal="left" vertical="center" wrapText="1"/>
    </xf>
    <xf numFmtId="0" fontId="14" fillId="52" borderId="88" xfId="0" applyFont="1" applyFill="1" applyBorder="1" applyAlignment="1">
      <alignment horizontal="left" vertical="center"/>
    </xf>
    <xf numFmtId="0" fontId="85" fillId="52" borderId="88" xfId="0" applyFont="1" applyFill="1" applyBorder="1" applyAlignment="1">
      <alignment horizontal="left" vertical="center"/>
    </xf>
    <xf numFmtId="0" fontId="84" fillId="52" borderId="88" xfId="0" applyFont="1" applyFill="1" applyBorder="1" applyAlignment="1">
      <alignment vertical="center"/>
    </xf>
    <xf numFmtId="0" fontId="16" fillId="52" borderId="88" xfId="0" applyFont="1" applyFill="1" applyBorder="1" applyAlignment="1">
      <alignment horizontal="left" vertical="center" wrapText="1"/>
    </xf>
    <xf numFmtId="0" fontId="16" fillId="52" borderId="88" xfId="0" applyFont="1" applyFill="1" applyBorder="1" applyAlignment="1">
      <alignment horizontal="left" vertical="center"/>
    </xf>
    <xf numFmtId="0" fontId="33" fillId="52" borderId="88" xfId="0" applyFont="1" applyFill="1" applyBorder="1" applyAlignment="1">
      <alignment horizontal="left" vertical="center" wrapText="1"/>
    </xf>
    <xf numFmtId="0" fontId="14" fillId="52" borderId="88" xfId="0" applyFont="1" applyFill="1" applyBorder="1" applyAlignment="1">
      <alignment horizontal="left" vertical="top"/>
    </xf>
    <xf numFmtId="0" fontId="14" fillId="52" borderId="88" xfId="0" applyFont="1" applyFill="1" applyBorder="1"/>
    <xf numFmtId="0" fontId="16" fillId="52" borderId="88" xfId="0" applyFont="1" applyFill="1" applyBorder="1" applyAlignment="1">
      <alignment wrapText="1"/>
    </xf>
    <xf numFmtId="0" fontId="14" fillId="52" borderId="89" xfId="0" applyFont="1" applyFill="1" applyBorder="1" applyAlignment="1">
      <alignment wrapText="1"/>
    </xf>
    <xf numFmtId="0" fontId="84" fillId="52" borderId="88" xfId="0" applyFont="1" applyFill="1" applyBorder="1" applyAlignment="1">
      <alignment horizontal="left" vertical="center" wrapText="1"/>
    </xf>
    <xf numFmtId="0" fontId="14" fillId="52" borderId="88" xfId="0" applyFont="1" applyFill="1" applyBorder="1" applyAlignment="1">
      <alignment horizontal="left" vertical="center" wrapText="1"/>
    </xf>
    <xf numFmtId="0" fontId="124" fillId="52" borderId="108" xfId="0" applyFont="1" applyFill="1" applyBorder="1" applyAlignment="1">
      <alignment horizontal="left" vertical="center" wrapText="1"/>
    </xf>
    <xf numFmtId="0" fontId="14" fillId="52" borderId="109" xfId="0" applyFont="1" applyFill="1" applyBorder="1" applyAlignment="1">
      <alignment horizontal="left" vertical="center"/>
    </xf>
    <xf numFmtId="0" fontId="50" fillId="52" borderId="109" xfId="0" applyFont="1" applyFill="1" applyBorder="1" applyAlignment="1">
      <alignment horizontal="left" vertical="center" wrapText="1"/>
    </xf>
    <xf numFmtId="0" fontId="5" fillId="52" borderId="110" xfId="0" applyFont="1" applyFill="1" applyBorder="1" applyAlignment="1">
      <alignment horizontal="left" vertical="center"/>
    </xf>
    <xf numFmtId="0" fontId="142" fillId="52" borderId="11" xfId="0" applyFont="1" applyFill="1" applyBorder="1" applyAlignment="1">
      <alignment horizontal="left" vertical="center" wrapText="1"/>
    </xf>
    <xf numFmtId="0" fontId="143" fillId="52" borderId="105" xfId="0" applyFont="1" applyFill="1" applyBorder="1" applyAlignment="1">
      <alignment horizontal="left" vertical="center"/>
    </xf>
    <xf numFmtId="0" fontId="143" fillId="52" borderId="105" xfId="0" applyFont="1" applyFill="1" applyBorder="1" applyAlignment="1">
      <alignment horizontal="left" vertical="center" wrapText="1"/>
    </xf>
    <xf numFmtId="0" fontId="157" fillId="52" borderId="11" xfId="0" applyFont="1" applyFill="1" applyBorder="1" applyAlignment="1">
      <alignment horizontal="left" vertical="center" wrapText="1"/>
    </xf>
    <xf numFmtId="0" fontId="158" fillId="52" borderId="105" xfId="0" applyFont="1" applyFill="1" applyBorder="1" applyAlignment="1">
      <alignment horizontal="left" vertical="center"/>
    </xf>
    <xf numFmtId="0" fontId="157" fillId="52" borderId="11" xfId="1" applyFont="1" applyFill="1" applyBorder="1" applyAlignment="1">
      <alignment horizontal="left" vertical="center" wrapText="1"/>
    </xf>
    <xf numFmtId="0" fontId="158" fillId="52" borderId="105" xfId="1" applyFont="1" applyFill="1" applyBorder="1" applyAlignment="1">
      <alignment horizontal="left" vertical="center"/>
    </xf>
    <xf numFmtId="0" fontId="5" fillId="52" borderId="11" xfId="0" applyFont="1" applyFill="1" applyBorder="1" applyAlignment="1">
      <alignment horizontal="left" vertical="center"/>
    </xf>
    <xf numFmtId="0" fontId="5" fillId="52" borderId="105" xfId="1" applyFont="1" applyFill="1" applyBorder="1" applyAlignment="1">
      <alignment horizontal="left" vertical="center"/>
    </xf>
    <xf numFmtId="0" fontId="48" fillId="52" borderId="27" xfId="0" applyFont="1" applyFill="1" applyBorder="1" applyAlignment="1">
      <alignment horizontal="left" vertical="center" wrapText="1"/>
    </xf>
    <xf numFmtId="0" fontId="5" fillId="52" borderId="125" xfId="0" applyFont="1" applyFill="1" applyBorder="1" applyAlignment="1">
      <alignment horizontal="left" vertical="center"/>
    </xf>
    <xf numFmtId="0" fontId="13" fillId="52" borderId="0" xfId="0" applyFont="1" applyFill="1"/>
    <xf numFmtId="0" fontId="79" fillId="52" borderId="0" xfId="0" applyFont="1" applyFill="1" applyAlignment="1">
      <alignment horizontal="left" vertical="center"/>
    </xf>
    <xf numFmtId="0" fontId="80" fillId="52" borderId="0" xfId="0" applyFont="1" applyFill="1" applyAlignment="1">
      <alignment horizontal="left" vertical="center" wrapText="1"/>
    </xf>
    <xf numFmtId="0" fontId="16" fillId="52" borderId="0" xfId="0" applyFont="1" applyFill="1" applyAlignment="1">
      <alignment horizontal="left" vertical="center" wrapText="1"/>
    </xf>
    <xf numFmtId="0" fontId="14" fillId="52" borderId="0" xfId="0" applyFont="1" applyFill="1" applyAlignment="1">
      <alignment horizontal="left" vertical="center"/>
    </xf>
    <xf numFmtId="0" fontId="14" fillId="52" borderId="0" xfId="0" applyFont="1" applyFill="1" applyAlignment="1">
      <alignment horizontal="left" vertical="center" wrapText="1"/>
    </xf>
    <xf numFmtId="0" fontId="14" fillId="52" borderId="0" xfId="0" applyFont="1" applyFill="1" applyAlignment="1">
      <alignment horizontal="left" vertical="top"/>
    </xf>
    <xf numFmtId="0" fontId="14" fillId="52" borderId="0" xfId="0" applyFont="1" applyFill="1"/>
    <xf numFmtId="0" fontId="16" fillId="52" borderId="0" xfId="0" applyFont="1" applyFill="1" applyAlignment="1">
      <alignment wrapText="1"/>
    </xf>
    <xf numFmtId="0" fontId="80" fillId="52" borderId="0" xfId="0" applyFont="1" applyFill="1" applyAlignment="1">
      <alignment wrapText="1"/>
    </xf>
    <xf numFmtId="0" fontId="48" fillId="0" borderId="27" xfId="0" applyFont="1" applyFill="1" applyBorder="1" applyAlignment="1">
      <alignment horizontal="left" vertical="center" wrapText="1"/>
    </xf>
    <xf numFmtId="0" fontId="5" fillId="0" borderId="125" xfId="0" applyFont="1" applyFill="1" applyBorder="1" applyAlignment="1">
      <alignment horizontal="left" vertical="center"/>
    </xf>
    <xf numFmtId="0" fontId="13" fillId="0" borderId="0" xfId="0" applyFont="1" applyFill="1"/>
    <xf numFmtId="0" fontId="85" fillId="52" borderId="1" xfId="1" applyFont="1" applyFill="1" applyBorder="1" applyAlignment="1">
      <alignment horizontal="left" vertical="center"/>
    </xf>
    <xf numFmtId="0" fontId="84" fillId="52" borderId="1" xfId="1" applyFont="1" applyFill="1" applyBorder="1" applyAlignment="1">
      <alignment horizontal="left" vertical="center"/>
    </xf>
    <xf numFmtId="0" fontId="3" fillId="52" borderId="1" xfId="0" applyFont="1" applyFill="1" applyBorder="1" applyAlignment="1">
      <alignment horizontal="left" vertical="center" wrapText="1"/>
    </xf>
    <xf numFmtId="0" fontId="3" fillId="52" borderId="1" xfId="0" applyFont="1" applyFill="1" applyBorder="1" applyAlignment="1">
      <alignment horizontal="left" vertical="center"/>
    </xf>
    <xf numFmtId="0" fontId="5" fillId="52" borderId="1" xfId="0" applyFont="1" applyFill="1" applyBorder="1" applyAlignment="1">
      <alignment horizontal="left" vertical="center"/>
    </xf>
    <xf numFmtId="0" fontId="5" fillId="52" borderId="2" xfId="0" applyFont="1" applyFill="1" applyBorder="1" applyAlignment="1">
      <alignment horizontal="left" vertical="center"/>
    </xf>
    <xf numFmtId="0" fontId="5" fillId="52" borderId="21" xfId="1" applyFont="1" applyFill="1" applyBorder="1" applyAlignment="1">
      <alignment horizontal="left" vertical="center" wrapText="1"/>
    </xf>
    <xf numFmtId="0" fontId="14" fillId="52" borderId="5" xfId="0" applyFont="1" applyFill="1" applyBorder="1" applyAlignment="1">
      <alignment horizontal="left" vertical="center"/>
    </xf>
    <xf numFmtId="0" fontId="83" fillId="52" borderId="5" xfId="1" applyFont="1" applyFill="1" applyBorder="1" applyAlignment="1">
      <alignment horizontal="left" vertical="center"/>
    </xf>
    <xf numFmtId="0" fontId="84" fillId="52" borderId="5" xfId="1" applyFont="1" applyFill="1" applyBorder="1" applyAlignment="1">
      <alignment horizontal="left" vertical="center"/>
    </xf>
    <xf numFmtId="0" fontId="13" fillId="52" borderId="5" xfId="1" applyFont="1" applyFill="1" applyBorder="1" applyAlignment="1">
      <alignment horizontal="left" vertical="center" wrapText="1"/>
    </xf>
    <xf numFmtId="0" fontId="13" fillId="52" borderId="5" xfId="1" applyFont="1" applyFill="1" applyBorder="1" applyAlignment="1">
      <alignment horizontal="left" vertical="center"/>
    </xf>
    <xf numFmtId="0" fontId="13" fillId="52" borderId="8" xfId="1" applyFont="1" applyFill="1" applyBorder="1" applyAlignment="1">
      <alignment horizontal="left" vertical="center"/>
    </xf>
    <xf numFmtId="0" fontId="13" fillId="52" borderId="1" xfId="1" applyFont="1" applyFill="1" applyBorder="1" applyAlignment="1">
      <alignment horizontal="left" vertical="center"/>
    </xf>
    <xf numFmtId="0" fontId="13" fillId="52" borderId="33" xfId="1" applyFont="1" applyFill="1" applyBorder="1" applyAlignment="1">
      <alignment horizontal="left" vertical="center" wrapText="1"/>
    </xf>
    <xf numFmtId="0" fontId="14" fillId="52" borderId="5" xfId="0" applyFont="1" applyFill="1" applyBorder="1" applyAlignment="1">
      <alignment horizontal="left" vertical="top"/>
    </xf>
    <xf numFmtId="0" fontId="14" fillId="52" borderId="5" xfId="0" applyFont="1" applyFill="1" applyBorder="1"/>
    <xf numFmtId="0" fontId="16" fillId="52" borderId="5" xfId="0" applyFont="1" applyFill="1" applyBorder="1" applyAlignment="1">
      <alignment wrapText="1"/>
    </xf>
    <xf numFmtId="0" fontId="14" fillId="52" borderId="8" xfId="0" applyFont="1" applyFill="1" applyBorder="1"/>
    <xf numFmtId="0" fontId="13" fillId="53" borderId="0" xfId="0" applyFont="1" applyFill="1"/>
    <xf numFmtId="0" fontId="5" fillId="52" borderId="4" xfId="0" applyFont="1" applyFill="1" applyBorder="1" applyAlignment="1">
      <alignment horizontal="left" vertical="center"/>
    </xf>
    <xf numFmtId="0" fontId="67" fillId="52" borderId="4" xfId="1" applyFont="1" applyFill="1" applyBorder="1" applyAlignment="1">
      <alignment horizontal="left" vertical="center"/>
    </xf>
    <xf numFmtId="0" fontId="68" fillId="52" borderId="4" xfId="1" applyFont="1" applyFill="1" applyBorder="1" applyAlignment="1">
      <alignment horizontal="left" vertical="center"/>
    </xf>
    <xf numFmtId="0" fontId="3" fillId="52" borderId="4" xfId="0" applyFont="1" applyFill="1" applyBorder="1" applyAlignment="1">
      <alignment horizontal="left" vertical="center" wrapText="1"/>
    </xf>
    <xf numFmtId="0" fontId="3" fillId="52" borderId="4" xfId="0" applyFont="1" applyFill="1" applyBorder="1" applyAlignment="1">
      <alignment horizontal="left" vertical="center"/>
    </xf>
    <xf numFmtId="0" fontId="5" fillId="52" borderId="7" xfId="0" applyFont="1" applyFill="1" applyBorder="1" applyAlignment="1">
      <alignment horizontal="left" vertical="center"/>
    </xf>
    <xf numFmtId="0" fontId="5" fillId="52" borderId="28" xfId="1" applyFont="1" applyFill="1" applyBorder="1" applyAlignment="1">
      <alignment horizontal="left" vertical="center" wrapText="1"/>
    </xf>
    <xf numFmtId="0" fontId="14" fillId="52" borderId="4" xfId="0" applyFont="1" applyFill="1" applyBorder="1" applyAlignment="1">
      <alignment horizontal="left" vertical="top"/>
    </xf>
    <xf numFmtId="0" fontId="14" fillId="52" borderId="4" xfId="0" applyFont="1" applyFill="1" applyBorder="1"/>
    <xf numFmtId="0" fontId="16" fillId="52" borderId="4" xfId="0" applyFont="1" applyFill="1" applyBorder="1" applyAlignment="1">
      <alignment wrapText="1"/>
    </xf>
    <xf numFmtId="0" fontId="14" fillId="52" borderId="7" xfId="0" applyFont="1" applyFill="1" applyBorder="1"/>
    <xf numFmtId="0" fontId="14" fillId="52" borderId="7" xfId="0" applyFont="1" applyFill="1" applyBorder="1" applyAlignment="1">
      <alignment wrapText="1"/>
    </xf>
    <xf numFmtId="0" fontId="81" fillId="52" borderId="4" xfId="0" applyFont="1" applyFill="1" applyBorder="1" applyAlignment="1">
      <alignment horizontal="left" vertical="center"/>
    </xf>
    <xf numFmtId="0" fontId="66" fillId="52" borderId="4" xfId="1" applyFont="1" applyFill="1" applyBorder="1" applyAlignment="1">
      <alignment horizontal="left" vertical="center"/>
    </xf>
    <xf numFmtId="0" fontId="5" fillId="52" borderId="28" xfId="0" applyFont="1" applyFill="1" applyBorder="1" applyAlignment="1">
      <alignment horizontal="left" vertical="center" wrapText="1"/>
    </xf>
    <xf numFmtId="0" fontId="14" fillId="52" borderId="4" xfId="0" applyFont="1" applyFill="1" applyBorder="1" applyAlignment="1"/>
    <xf numFmtId="0" fontId="14" fillId="52" borderId="7" xfId="0" applyFont="1" applyFill="1" applyBorder="1" applyAlignment="1"/>
    <xf numFmtId="0" fontId="81" fillId="52" borderId="5" xfId="0" applyFont="1" applyFill="1" applyBorder="1" applyAlignment="1">
      <alignment horizontal="left" vertical="center"/>
    </xf>
    <xf numFmtId="0" fontId="66" fillId="52" borderId="5" xfId="1" applyFont="1" applyFill="1" applyBorder="1" applyAlignment="1">
      <alignment horizontal="left" vertical="center"/>
    </xf>
    <xf numFmtId="0" fontId="16" fillId="52" borderId="5" xfId="0" applyFont="1" applyFill="1" applyBorder="1" applyAlignment="1">
      <alignment horizontal="left" vertical="center" wrapText="1"/>
    </xf>
    <xf numFmtId="0" fontId="16" fillId="52" borderId="5" xfId="0" applyFont="1" applyFill="1" applyBorder="1" applyAlignment="1">
      <alignment horizontal="left" vertical="center"/>
    </xf>
    <xf numFmtId="0" fontId="14" fillId="52" borderId="8" xfId="0" applyFont="1" applyFill="1" applyBorder="1" applyAlignment="1">
      <alignment horizontal="left" vertical="center"/>
    </xf>
    <xf numFmtId="0" fontId="14" fillId="52" borderId="33" xfId="0" applyFont="1" applyFill="1" applyBorder="1" applyAlignment="1">
      <alignment horizontal="left" vertical="center" wrapText="1"/>
    </xf>
    <xf numFmtId="0" fontId="14" fillId="52" borderId="8" xfId="0" applyFont="1" applyFill="1" applyBorder="1" applyAlignment="1">
      <alignment wrapText="1"/>
    </xf>
    <xf numFmtId="0" fontId="81" fillId="52" borderId="1" xfId="0" applyFont="1" applyFill="1" applyBorder="1" applyAlignment="1">
      <alignment horizontal="left" vertical="center"/>
    </xf>
    <xf numFmtId="0" fontId="66" fillId="52" borderId="1" xfId="1" applyFont="1" applyFill="1" applyBorder="1" applyAlignment="1">
      <alignment horizontal="left" vertical="center"/>
    </xf>
    <xf numFmtId="0" fontId="81" fillId="52" borderId="20" xfId="0" applyFont="1" applyFill="1" applyBorder="1" applyAlignment="1">
      <alignment horizontal="left" vertical="center"/>
    </xf>
    <xf numFmtId="0" fontId="81" fillId="52" borderId="3" xfId="0" applyFont="1" applyFill="1" applyBorder="1" applyAlignment="1">
      <alignment horizontal="left" vertical="center"/>
    </xf>
    <xf numFmtId="0" fontId="66" fillId="52" borderId="3" xfId="1" applyFont="1" applyFill="1" applyBorder="1" applyAlignment="1">
      <alignment horizontal="left" vertical="center"/>
    </xf>
    <xf numFmtId="0" fontId="14" fillId="52" borderId="4" xfId="0" applyFont="1" applyFill="1" applyBorder="1" applyAlignment="1">
      <alignment horizontal="left" vertical="center"/>
    </xf>
    <xf numFmtId="0" fontId="69" fillId="52" borderId="4" xfId="1" applyFont="1" applyFill="1" applyBorder="1" applyAlignment="1">
      <alignment horizontal="left" vertical="center"/>
    </xf>
    <xf numFmtId="0" fontId="16" fillId="52" borderId="4" xfId="0" applyFont="1" applyFill="1" applyBorder="1" applyAlignment="1">
      <alignment horizontal="left" vertical="center" wrapText="1"/>
    </xf>
    <xf numFmtId="0" fontId="14" fillId="52" borderId="4" xfId="0" applyFont="1" applyFill="1" applyBorder="1" applyAlignment="1">
      <alignment horizontal="left" vertical="center" wrapText="1"/>
    </xf>
    <xf numFmtId="0" fontId="5" fillId="52" borderId="4" xfId="1" applyFont="1" applyFill="1" applyBorder="1" applyAlignment="1">
      <alignment horizontal="left" vertical="center" wrapText="1"/>
    </xf>
    <xf numFmtId="0" fontId="5" fillId="52" borderId="4" xfId="0" applyFont="1" applyFill="1" applyBorder="1" applyAlignment="1">
      <alignment horizontal="left" vertical="top"/>
    </xf>
    <xf numFmtId="0" fontId="66" fillId="52" borderId="4" xfId="0" applyFont="1" applyFill="1" applyBorder="1" applyAlignment="1">
      <alignment horizontal="left" vertical="center"/>
    </xf>
    <xf numFmtId="0" fontId="66" fillId="52" borderId="5" xfId="0" applyFont="1" applyFill="1" applyBorder="1" applyAlignment="1">
      <alignment horizontal="left" vertical="center"/>
    </xf>
    <xf numFmtId="0" fontId="66" fillId="52" borderId="5" xfId="0" applyFont="1" applyFill="1" applyBorder="1" applyAlignment="1">
      <alignment horizontal="left" vertical="center" wrapText="1"/>
    </xf>
    <xf numFmtId="0" fontId="14" fillId="52" borderId="10" xfId="0" applyFont="1" applyFill="1" applyBorder="1"/>
    <xf numFmtId="0" fontId="16" fillId="52" borderId="10" xfId="0" applyFont="1" applyFill="1" applyBorder="1" applyAlignment="1">
      <alignment wrapText="1"/>
    </xf>
    <xf numFmtId="0" fontId="79" fillId="52" borderId="1" xfId="0" applyFont="1" applyFill="1" applyBorder="1" applyAlignment="1">
      <alignment horizontal="left" vertical="center"/>
    </xf>
    <xf numFmtId="0" fontId="80" fillId="52" borderId="1" xfId="0" applyFont="1" applyFill="1" applyBorder="1" applyAlignment="1">
      <alignment horizontal="left" vertical="center"/>
    </xf>
    <xf numFmtId="0" fontId="80" fillId="52" borderId="1" xfId="0" applyFont="1" applyFill="1" applyBorder="1" applyAlignment="1">
      <alignment horizontal="left" vertical="center" wrapText="1"/>
    </xf>
    <xf numFmtId="0" fontId="106" fillId="52" borderId="1" xfId="0" applyFont="1" applyFill="1" applyBorder="1" applyAlignment="1">
      <alignment horizontal="left" vertical="center" wrapText="1"/>
    </xf>
    <xf numFmtId="0" fontId="66" fillId="52" borderId="3" xfId="0" applyFont="1" applyFill="1" applyBorder="1" applyAlignment="1">
      <alignment horizontal="left" vertical="center"/>
    </xf>
    <xf numFmtId="0" fontId="66" fillId="52" borderId="3" xfId="0" applyFont="1" applyFill="1" applyBorder="1" applyAlignment="1">
      <alignment horizontal="left" vertical="center" wrapText="1"/>
    </xf>
    <xf numFmtId="0" fontId="82" fillId="52" borderId="4" xfId="0" applyFont="1" applyFill="1" applyBorder="1" applyAlignment="1">
      <alignment horizontal="left" vertical="center"/>
    </xf>
    <xf numFmtId="0" fontId="6" fillId="52" borderId="4" xfId="0" applyFont="1" applyFill="1" applyBorder="1" applyAlignment="1">
      <alignment horizontal="left" vertical="center" wrapText="1"/>
    </xf>
    <xf numFmtId="0" fontId="6" fillId="52" borderId="4" xfId="0" applyFont="1" applyFill="1" applyBorder="1" applyAlignment="1">
      <alignment horizontal="left" vertical="center"/>
    </xf>
    <xf numFmtId="0" fontId="38" fillId="52" borderId="4" xfId="0" applyFont="1" applyFill="1" applyBorder="1" applyAlignment="1">
      <alignment horizontal="left" vertical="center"/>
    </xf>
    <xf numFmtId="0" fontId="82" fillId="52" borderId="4" xfId="0" applyFont="1" applyFill="1" applyBorder="1" applyAlignment="1">
      <alignment horizontal="left" vertical="top"/>
    </xf>
    <xf numFmtId="0" fontId="82" fillId="52" borderId="4" xfId="0" applyFont="1" applyFill="1" applyBorder="1"/>
    <xf numFmtId="0" fontId="23" fillId="52" borderId="4" xfId="0" applyFont="1" applyFill="1" applyBorder="1" applyAlignment="1">
      <alignment wrapText="1"/>
    </xf>
    <xf numFmtId="0" fontId="82" fillId="52" borderId="7" xfId="0" applyFont="1" applyFill="1" applyBorder="1" applyAlignment="1">
      <alignment wrapText="1"/>
    </xf>
    <xf numFmtId="0" fontId="5" fillId="52" borderId="4" xfId="1" applyFont="1" applyFill="1" applyBorder="1" applyAlignment="1">
      <alignment horizontal="left" vertical="center"/>
    </xf>
    <xf numFmtId="0" fontId="5" fillId="52" borderId="5" xfId="0" applyFont="1" applyFill="1" applyBorder="1" applyAlignment="1">
      <alignment horizontal="left" vertical="center"/>
    </xf>
    <xf numFmtId="0" fontId="79" fillId="52" borderId="5" xfId="0" applyFont="1" applyFill="1" applyBorder="1" applyAlignment="1">
      <alignment horizontal="left" vertical="center"/>
    </xf>
    <xf numFmtId="0" fontId="80" fillId="52" borderId="5" xfId="1" applyFont="1" applyFill="1" applyBorder="1" applyAlignment="1">
      <alignment horizontal="left" vertical="center"/>
    </xf>
    <xf numFmtId="0" fontId="80" fillId="52" borderId="5" xfId="0" applyFont="1" applyFill="1" applyBorder="1" applyAlignment="1">
      <alignment horizontal="left" vertical="center" wrapText="1"/>
    </xf>
    <xf numFmtId="0" fontId="81" fillId="52" borderId="8" xfId="0" applyFont="1" applyFill="1" applyBorder="1" applyAlignment="1">
      <alignment horizontal="left" vertical="center"/>
    </xf>
    <xf numFmtId="0" fontId="5" fillId="52" borderId="33" xfId="0" applyFont="1" applyFill="1" applyBorder="1" applyAlignment="1">
      <alignment horizontal="left" vertical="center" wrapText="1"/>
    </xf>
    <xf numFmtId="0" fontId="67" fillId="52" borderId="5" xfId="0" applyFont="1" applyFill="1" applyBorder="1" applyAlignment="1">
      <alignment horizontal="left" vertical="top"/>
    </xf>
    <xf numFmtId="0" fontId="67" fillId="52" borderId="5" xfId="0" applyFont="1" applyFill="1" applyBorder="1"/>
    <xf numFmtId="0" fontId="68" fillId="52" borderId="5" xfId="0" applyFont="1" applyFill="1" applyBorder="1" applyAlignment="1">
      <alignment wrapText="1"/>
    </xf>
    <xf numFmtId="0" fontId="67" fillId="52" borderId="8" xfId="0" applyFont="1" applyFill="1" applyBorder="1"/>
    <xf numFmtId="0" fontId="67" fillId="52" borderId="8" xfId="0" applyFont="1" applyFill="1" applyBorder="1" applyAlignment="1">
      <alignment wrapText="1"/>
    </xf>
    <xf numFmtId="0" fontId="80" fillId="52" borderId="1" xfId="1" applyFont="1" applyFill="1" applyBorder="1" applyAlignment="1">
      <alignment horizontal="left" vertical="center"/>
    </xf>
    <xf numFmtId="0" fontId="81" fillId="52" borderId="2" xfId="0" applyFont="1" applyFill="1" applyBorder="1" applyAlignment="1">
      <alignment horizontal="left" vertical="center"/>
    </xf>
    <xf numFmtId="0" fontId="66" fillId="52" borderId="1" xfId="0" applyFont="1" applyFill="1" applyBorder="1" applyAlignment="1">
      <alignment horizontal="left" vertical="center"/>
    </xf>
    <xf numFmtId="0" fontId="5" fillId="52" borderId="21" xfId="0" applyFont="1" applyFill="1" applyBorder="1" applyAlignment="1">
      <alignment horizontal="left" vertical="center" wrapText="1"/>
    </xf>
    <xf numFmtId="0" fontId="67" fillId="52" borderId="1" xfId="0" applyFont="1" applyFill="1" applyBorder="1" applyAlignment="1">
      <alignment horizontal="left" vertical="top"/>
    </xf>
    <xf numFmtId="0" fontId="67" fillId="52" borderId="1" xfId="0" applyFont="1" applyFill="1" applyBorder="1"/>
    <xf numFmtId="0" fontId="68" fillId="52" borderId="1" xfId="0" applyFont="1" applyFill="1" applyBorder="1" applyAlignment="1">
      <alignment wrapText="1"/>
    </xf>
    <xf numFmtId="0" fontId="67" fillId="52" borderId="2" xfId="0" applyFont="1" applyFill="1" applyBorder="1"/>
    <xf numFmtId="0" fontId="67" fillId="52" borderId="2" xfId="0" applyFont="1" applyFill="1" applyBorder="1" applyAlignment="1">
      <alignment wrapText="1"/>
    </xf>
    <xf numFmtId="0" fontId="66" fillId="52" borderId="1" xfId="0" applyFont="1" applyFill="1" applyBorder="1" applyAlignment="1">
      <alignment horizontal="left" vertical="center" wrapText="1"/>
    </xf>
    <xf numFmtId="0" fontId="67" fillId="52" borderId="6" xfId="0" applyFont="1" applyFill="1" applyBorder="1"/>
    <xf numFmtId="0" fontId="68" fillId="52" borderId="6" xfId="0" applyFont="1" applyFill="1" applyBorder="1" applyAlignment="1">
      <alignment wrapText="1"/>
    </xf>
    <xf numFmtId="0" fontId="5" fillId="52" borderId="1" xfId="0" applyFont="1" applyFill="1" applyBorder="1" applyAlignment="1">
      <alignment horizontal="left" vertical="center" wrapText="1"/>
    </xf>
    <xf numFmtId="0" fontId="81" fillId="52" borderId="1" xfId="0" applyFont="1" applyFill="1" applyBorder="1" applyAlignment="1">
      <alignment horizontal="left" vertical="center" wrapText="1"/>
    </xf>
    <xf numFmtId="0" fontId="5" fillId="52" borderId="3" xfId="0" applyFont="1" applyFill="1" applyBorder="1" applyAlignment="1">
      <alignment horizontal="left" vertical="center"/>
    </xf>
    <xf numFmtId="0" fontId="81" fillId="52" borderId="70" xfId="0" applyFont="1" applyFill="1" applyBorder="1" applyAlignment="1">
      <alignment horizontal="left" vertical="center"/>
    </xf>
    <xf numFmtId="0" fontId="66" fillId="52" borderId="0" xfId="0" applyFont="1" applyFill="1" applyBorder="1" applyAlignment="1">
      <alignment horizontal="left" vertical="center"/>
    </xf>
    <xf numFmtId="0" fontId="81" fillId="52" borderId="6" xfId="0" applyFont="1" applyFill="1" applyBorder="1" applyAlignment="1">
      <alignment horizontal="left" vertical="center"/>
    </xf>
    <xf numFmtId="0" fontId="5" fillId="52" borderId="32" xfId="0" applyFont="1" applyFill="1" applyBorder="1" applyAlignment="1">
      <alignment horizontal="left" vertical="center" wrapText="1"/>
    </xf>
    <xf numFmtId="0" fontId="67" fillId="52" borderId="3" xfId="0" applyFont="1" applyFill="1" applyBorder="1" applyAlignment="1">
      <alignment horizontal="left" vertical="top"/>
    </xf>
    <xf numFmtId="0" fontId="68" fillId="52" borderId="3" xfId="0" applyFont="1" applyFill="1" applyBorder="1" applyAlignment="1">
      <alignment wrapText="1"/>
    </xf>
    <xf numFmtId="0" fontId="67" fillId="52" borderId="3" xfId="0" applyFont="1" applyFill="1" applyBorder="1"/>
    <xf numFmtId="0" fontId="67" fillId="52" borderId="6" xfId="0" applyFont="1" applyFill="1" applyBorder="1" applyAlignment="1">
      <alignment wrapText="1"/>
    </xf>
    <xf numFmtId="0" fontId="3" fillId="52" borderId="4" xfId="1" applyFont="1" applyFill="1" applyBorder="1" applyAlignment="1">
      <alignment horizontal="left" vertical="center"/>
    </xf>
    <xf numFmtId="0" fontId="5" fillId="52" borderId="4" xfId="0" applyFont="1" applyFill="1" applyBorder="1" applyAlignment="1">
      <alignment horizontal="left" vertical="center" wrapText="1"/>
    </xf>
    <xf numFmtId="0" fontId="67" fillId="52" borderId="4" xfId="0" applyFont="1" applyFill="1" applyBorder="1" applyAlignment="1">
      <alignment horizontal="left" vertical="center"/>
    </xf>
    <xf numFmtId="0" fontId="66" fillId="52" borderId="0" xfId="0" applyFont="1" applyFill="1" applyAlignment="1">
      <alignment horizontal="left" vertical="center"/>
    </xf>
    <xf numFmtId="0" fontId="68" fillId="52" borderId="9" xfId="0" applyFont="1" applyFill="1" applyBorder="1" applyAlignment="1">
      <alignment wrapText="1"/>
    </xf>
    <xf numFmtId="0" fontId="68" fillId="52" borderId="102" xfId="1" applyFont="1" applyFill="1" applyBorder="1" applyAlignment="1">
      <alignment horizontal="left" vertical="center"/>
    </xf>
    <xf numFmtId="0" fontId="51" fillId="52" borderId="100" xfId="0" applyFont="1" applyFill="1" applyBorder="1" applyAlignment="1">
      <alignment horizontal="left" vertical="center"/>
    </xf>
    <xf numFmtId="0" fontId="52" fillId="52" borderId="100" xfId="0" applyFont="1" applyFill="1" applyBorder="1" applyAlignment="1">
      <alignment horizontal="left" vertical="center" wrapText="1"/>
    </xf>
    <xf numFmtId="0" fontId="51" fillId="52" borderId="128" xfId="0" applyFont="1" applyFill="1" applyBorder="1" applyAlignment="1">
      <alignment horizontal="left" vertical="center"/>
    </xf>
    <xf numFmtId="0" fontId="5" fillId="52" borderId="129" xfId="0" applyFont="1" applyFill="1" applyBorder="1" applyAlignment="1">
      <alignment horizontal="left" vertical="center"/>
    </xf>
    <xf numFmtId="0" fontId="130" fillId="52" borderId="96" xfId="0" applyFont="1" applyFill="1" applyBorder="1" applyAlignment="1">
      <alignment horizontal="left" vertical="center" wrapText="1"/>
    </xf>
    <xf numFmtId="0" fontId="5" fillId="52" borderId="11" xfId="1" applyFont="1" applyFill="1" applyBorder="1" applyAlignment="1">
      <alignment horizontal="left" vertical="center"/>
    </xf>
    <xf numFmtId="0" fontId="48" fillId="52" borderId="133" xfId="0" applyFont="1" applyFill="1" applyBorder="1" applyAlignment="1">
      <alignment horizontal="left" vertical="center" wrapText="1"/>
    </xf>
    <xf numFmtId="0" fontId="5" fillId="52" borderId="134" xfId="0" applyFont="1" applyFill="1" applyBorder="1" applyAlignment="1">
      <alignment horizontal="left" vertical="center"/>
    </xf>
    <xf numFmtId="0" fontId="0" fillId="52" borderId="100" xfId="0" applyFill="1" applyBorder="1"/>
    <xf numFmtId="0" fontId="0" fillId="52" borderId="111" xfId="0" applyFill="1" applyBorder="1"/>
    <xf numFmtId="0" fontId="143" fillId="52" borderId="105" xfId="0" applyFont="1" applyFill="1" applyBorder="1" applyAlignment="1">
      <alignment horizontal="center" vertical="center"/>
    </xf>
    <xf numFmtId="0" fontId="5" fillId="52" borderId="105" xfId="0" applyFont="1" applyFill="1" applyBorder="1" applyAlignment="1">
      <alignment horizontal="center" vertical="center"/>
    </xf>
    <xf numFmtId="0" fontId="127" fillId="52" borderId="96" xfId="0" applyFont="1" applyFill="1" applyBorder="1" applyAlignment="1">
      <alignment horizontal="left" vertical="center" wrapText="1"/>
    </xf>
    <xf numFmtId="0" fontId="48" fillId="52" borderId="109" xfId="0" applyFont="1" applyFill="1" applyBorder="1" applyAlignment="1">
      <alignment horizontal="left" vertical="center" wrapText="1"/>
    </xf>
    <xf numFmtId="0" fontId="5" fillId="52" borderId="110" xfId="0" applyFont="1" applyFill="1" applyBorder="1" applyAlignment="1">
      <alignment horizontal="center" vertical="center"/>
    </xf>
    <xf numFmtId="0" fontId="48" fillId="52" borderId="96" xfId="0" applyFont="1" applyFill="1" applyBorder="1" applyAlignment="1">
      <alignment horizontal="left" vertical="center" wrapText="1"/>
    </xf>
    <xf numFmtId="0" fontId="130" fillId="52" borderId="108" xfId="0" applyFont="1" applyFill="1" applyBorder="1" applyAlignment="1">
      <alignment horizontal="left" vertical="center" wrapText="1"/>
    </xf>
    <xf numFmtId="0" fontId="5" fillId="52" borderId="109" xfId="1" applyFont="1" applyFill="1" applyBorder="1" applyAlignment="1">
      <alignment horizontal="left" vertical="center"/>
    </xf>
    <xf numFmtId="0" fontId="5" fillId="52" borderId="109" xfId="0" applyFont="1" applyFill="1" applyBorder="1" applyAlignment="1">
      <alignment horizontal="left" vertical="center"/>
    </xf>
    <xf numFmtId="0" fontId="160" fillId="0" borderId="0" xfId="0" applyFont="1" applyAlignment="1">
      <alignment horizontal="left" vertical="center"/>
    </xf>
    <xf numFmtId="0" fontId="161" fillId="0" borderId="0" xfId="0" applyFont="1"/>
    <xf numFmtId="0" fontId="162" fillId="0" borderId="0" xfId="0" applyFont="1" applyAlignment="1">
      <alignment horizontal="left" vertical="center" wrapText="1"/>
    </xf>
    <xf numFmtId="0" fontId="163" fillId="0" borderId="0" xfId="0" applyFont="1" applyAlignment="1">
      <alignment horizontal="left" vertical="center"/>
    </xf>
    <xf numFmtId="0" fontId="46" fillId="0" borderId="105" xfId="0" applyFont="1" applyBorder="1" applyAlignment="1">
      <alignment horizontal="left" vertical="center"/>
    </xf>
    <xf numFmtId="0" fontId="164" fillId="0" borderId="11" xfId="0" applyFont="1" applyBorder="1" applyAlignment="1">
      <alignment horizontal="left" vertical="center" wrapText="1"/>
    </xf>
    <xf numFmtId="0" fontId="5" fillId="52" borderId="86" xfId="0" applyFont="1" applyFill="1" applyBorder="1" applyAlignment="1">
      <alignment horizontal="left" vertical="center"/>
    </xf>
    <xf numFmtId="0" fontId="3" fillId="52" borderId="86" xfId="0" applyFont="1" applyFill="1" applyBorder="1" applyAlignment="1">
      <alignment horizontal="left" vertical="center"/>
    </xf>
    <xf numFmtId="0" fontId="3" fillId="52" borderId="86" xfId="0" applyFont="1" applyFill="1" applyBorder="1" applyAlignment="1">
      <alignment horizontal="left" vertical="center" wrapText="1"/>
    </xf>
    <xf numFmtId="0" fontId="5" fillId="52" borderId="86" xfId="0" applyFont="1" applyFill="1" applyBorder="1" applyAlignment="1">
      <alignment horizontal="left" vertical="center" wrapText="1"/>
    </xf>
    <xf numFmtId="0" fontId="5" fillId="52" borderId="86" xfId="0" applyFont="1" applyFill="1" applyBorder="1" applyAlignment="1">
      <alignment horizontal="left" vertical="top"/>
    </xf>
    <xf numFmtId="0" fontId="5" fillId="52" borderId="86" xfId="0" applyFont="1" applyFill="1" applyBorder="1"/>
    <xf numFmtId="0" fontId="3" fillId="52" borderId="86" xfId="0" applyFont="1" applyFill="1" applyBorder="1" applyAlignment="1">
      <alignment wrapText="1"/>
    </xf>
    <xf numFmtId="0" fontId="5" fillId="52" borderId="91" xfId="0" applyFont="1" applyFill="1" applyBorder="1"/>
    <xf numFmtId="0" fontId="5" fillId="0" borderId="11" xfId="0" applyFont="1" applyBorder="1" applyAlignment="1">
      <alignment horizontal="left" vertical="center"/>
    </xf>
    <xf numFmtId="0" fontId="124" fillId="52" borderId="96" xfId="0" applyFont="1" applyFill="1" applyBorder="1" applyAlignment="1">
      <alignment horizontal="left" vertical="center" wrapText="1"/>
    </xf>
    <xf numFmtId="0" fontId="5" fillId="52" borderId="11" xfId="0" applyFont="1" applyFill="1" applyBorder="1" applyAlignment="1">
      <alignment horizontal="left" vertical="center"/>
    </xf>
    <xf numFmtId="0" fontId="124" fillId="11" borderId="96" xfId="0" applyFont="1" applyFill="1" applyBorder="1" applyAlignment="1">
      <alignment horizontal="left" vertical="center" wrapText="1"/>
    </xf>
    <xf numFmtId="0" fontId="5" fillId="11" borderId="11" xfId="0" applyFont="1" applyFill="1" applyBorder="1" applyAlignment="1">
      <alignment horizontal="left" vertical="center" wrapText="1"/>
    </xf>
    <xf numFmtId="0" fontId="5" fillId="52" borderId="11" xfId="0" applyFont="1" applyFill="1" applyBorder="1" applyAlignment="1">
      <alignment horizontal="left" vertical="center" wrapText="1"/>
    </xf>
    <xf numFmtId="0" fontId="130" fillId="52" borderId="96" xfId="0" applyFont="1" applyFill="1" applyBorder="1" applyAlignment="1">
      <alignment horizontal="left" vertical="center" wrapText="1"/>
    </xf>
    <xf numFmtId="0" fontId="127" fillId="52" borderId="96" xfId="0" applyFont="1" applyFill="1" applyBorder="1" applyAlignment="1">
      <alignment horizontal="left" vertical="center" wrapText="1"/>
    </xf>
    <xf numFmtId="0" fontId="5" fillId="52" borderId="109" xfId="0" applyFont="1" applyFill="1" applyBorder="1" applyAlignment="1">
      <alignment horizontal="left" vertical="center" wrapText="1"/>
    </xf>
    <xf numFmtId="0" fontId="48" fillId="48" borderId="11" xfId="0" applyFont="1" applyFill="1" applyBorder="1" applyAlignment="1">
      <alignment horizontal="left" vertical="center" wrapText="1"/>
    </xf>
    <xf numFmtId="0" fontId="5" fillId="48" borderId="105" xfId="0" applyFont="1" applyFill="1" applyBorder="1" applyAlignment="1">
      <alignment horizontal="left" vertical="center"/>
    </xf>
    <xf numFmtId="0" fontId="0" fillId="48" borderId="0" xfId="0" applyFill="1"/>
    <xf numFmtId="0" fontId="14" fillId="48" borderId="6" xfId="0" applyFont="1" applyFill="1" applyBorder="1" applyAlignment="1">
      <alignment horizontal="left" vertical="center"/>
    </xf>
    <xf numFmtId="0" fontId="16" fillId="48" borderId="6" xfId="0" applyFont="1" applyFill="1" applyBorder="1" applyAlignment="1">
      <alignment horizontal="left" vertical="center" wrapText="1"/>
    </xf>
    <xf numFmtId="0" fontId="16" fillId="48" borderId="1" xfId="0" applyFont="1" applyFill="1" applyBorder="1" applyAlignment="1">
      <alignment horizontal="left" vertical="center"/>
    </xf>
    <xf numFmtId="0" fontId="14" fillId="48" borderId="22" xfId="0" applyFont="1" applyFill="1" applyBorder="1" applyAlignment="1">
      <alignment horizontal="left" vertical="center" wrapText="1"/>
    </xf>
    <xf numFmtId="0" fontId="14" fillId="48" borderId="6" xfId="0" applyFont="1" applyFill="1" applyBorder="1" applyAlignment="1">
      <alignment horizontal="left" vertical="top"/>
    </xf>
    <xf numFmtId="0" fontId="14" fillId="48" borderId="6" xfId="0" applyFont="1" applyFill="1" applyBorder="1"/>
    <xf numFmtId="0" fontId="16" fillId="48" borderId="6" xfId="0" applyFont="1" applyFill="1" applyBorder="1" applyAlignment="1">
      <alignment wrapText="1"/>
    </xf>
    <xf numFmtId="0" fontId="14" fillId="48" borderId="6" xfId="0" applyFont="1" applyFill="1" applyBorder="1" applyAlignment="1">
      <alignment wrapText="1"/>
    </xf>
    <xf numFmtId="0" fontId="5" fillId="48" borderId="64" xfId="0" applyFont="1" applyFill="1" applyBorder="1" applyAlignment="1">
      <alignment horizontal="left" vertical="center"/>
    </xf>
    <xf numFmtId="0" fontId="165" fillId="48" borderId="11" xfId="0" applyFont="1" applyFill="1" applyBorder="1" applyAlignment="1">
      <alignment horizontal="left" vertical="center" wrapText="1"/>
    </xf>
    <xf numFmtId="0" fontId="3" fillId="52" borderId="6" xfId="0" applyFont="1" applyFill="1" applyBorder="1" applyAlignment="1">
      <alignment horizontal="left" vertical="center" wrapText="1"/>
    </xf>
    <xf numFmtId="0" fontId="3" fillId="48" borderId="6" xfId="0" applyFont="1" applyFill="1" applyBorder="1" applyAlignment="1">
      <alignment horizontal="left" vertical="center" wrapText="1"/>
    </xf>
    <xf numFmtId="0" fontId="142" fillId="48" borderId="11" xfId="0" applyFont="1" applyFill="1" applyBorder="1" applyAlignment="1">
      <alignment horizontal="left" vertical="center" wrapText="1"/>
    </xf>
    <xf numFmtId="0" fontId="143" fillId="48" borderId="105" xfId="0" applyFont="1" applyFill="1" applyBorder="1" applyAlignment="1">
      <alignment horizontal="left" vertical="center"/>
    </xf>
    <xf numFmtId="0" fontId="50" fillId="48" borderId="11" xfId="0" applyFont="1" applyFill="1" applyBorder="1" applyAlignment="1">
      <alignment horizontal="left" vertical="center" wrapText="1"/>
    </xf>
    <xf numFmtId="0" fontId="5" fillId="48" borderId="11" xfId="0" applyFont="1" applyFill="1" applyBorder="1" applyAlignment="1">
      <alignment horizontal="left" vertical="center"/>
    </xf>
    <xf numFmtId="0" fontId="151" fillId="0" borderId="0" xfId="0" applyFont="1" applyFill="1" applyBorder="1" applyAlignment="1"/>
    <xf numFmtId="0" fontId="34" fillId="0" borderId="0" xfId="0" applyFont="1" applyFill="1" applyBorder="1" applyAlignment="1"/>
    <xf numFmtId="0" fontId="166" fillId="48" borderId="11" xfId="0" applyFont="1" applyFill="1" applyBorder="1" applyAlignment="1">
      <alignment horizontal="left" vertical="center" wrapText="1"/>
    </xf>
    <xf numFmtId="0" fontId="46" fillId="48" borderId="11" xfId="0" applyFont="1" applyFill="1" applyBorder="1" applyAlignment="1">
      <alignment horizontal="left" vertical="center"/>
    </xf>
    <xf numFmtId="0" fontId="112" fillId="48" borderId="105" xfId="0" applyFont="1" applyFill="1" applyBorder="1" applyAlignment="1">
      <alignment horizontal="left" vertical="center"/>
    </xf>
    <xf numFmtId="0" fontId="14" fillId="52" borderId="6" xfId="0" applyFont="1" applyFill="1" applyBorder="1" applyAlignment="1"/>
    <xf numFmtId="0" fontId="5" fillId="52" borderId="105" xfId="0" applyFont="1" applyFill="1" applyBorder="1" applyAlignment="1">
      <alignment horizontal="left" vertical="center" wrapText="1"/>
    </xf>
    <xf numFmtId="0" fontId="80" fillId="52" borderId="6" xfId="0" applyFont="1" applyFill="1" applyBorder="1" applyAlignment="1">
      <alignment horizontal="left" vertical="center" wrapText="1"/>
    </xf>
    <xf numFmtId="0" fontId="48" fillId="52" borderId="11" xfId="1" applyFont="1" applyFill="1" applyBorder="1" applyAlignment="1">
      <alignment horizontal="left" vertical="center" wrapText="1"/>
    </xf>
    <xf numFmtId="0" fontId="5" fillId="52" borderId="105" xfId="1" applyFont="1" applyFill="1" applyBorder="1" applyAlignment="1">
      <alignment horizontal="left" vertical="center" wrapText="1"/>
    </xf>
    <xf numFmtId="164" fontId="5" fillId="52" borderId="105" xfId="4" applyFont="1" applyFill="1" applyBorder="1" applyAlignment="1">
      <alignment horizontal="left" vertical="center" wrapText="1"/>
    </xf>
    <xf numFmtId="0" fontId="5" fillId="48" borderId="105" xfId="0" applyFont="1" applyFill="1" applyBorder="1" applyAlignment="1">
      <alignment horizontal="left" vertical="center" wrapText="1"/>
    </xf>
    <xf numFmtId="0" fontId="5" fillId="48" borderId="6" xfId="0" applyFont="1" applyFill="1" applyBorder="1" applyAlignment="1">
      <alignment horizontal="left" vertical="center"/>
    </xf>
    <xf numFmtId="0" fontId="3" fillId="48" borderId="1" xfId="0" applyFont="1" applyFill="1" applyBorder="1" applyAlignment="1">
      <alignment horizontal="left" vertical="center"/>
    </xf>
    <xf numFmtId="0" fontId="5" fillId="48" borderId="22" xfId="0" applyFont="1" applyFill="1" applyBorder="1" applyAlignment="1">
      <alignment horizontal="left" vertical="center" wrapText="1"/>
    </xf>
    <xf numFmtId="0" fontId="5" fillId="48" borderId="6" xfId="0" applyFont="1" applyFill="1" applyBorder="1" applyAlignment="1">
      <alignment horizontal="left" vertical="center" wrapText="1"/>
    </xf>
    <xf numFmtId="0" fontId="5" fillId="52" borderId="6" xfId="0" applyFont="1" applyFill="1" applyBorder="1" applyAlignment="1">
      <alignment horizontal="left" vertical="center"/>
    </xf>
    <xf numFmtId="0" fontId="79" fillId="52" borderId="6" xfId="0" applyFont="1" applyFill="1" applyBorder="1" applyAlignment="1">
      <alignment horizontal="left" vertical="center"/>
    </xf>
    <xf numFmtId="0" fontId="80" fillId="52" borderId="6" xfId="0" applyFont="1" applyFill="1" applyBorder="1" applyAlignment="1">
      <alignment horizontal="left" vertical="center"/>
    </xf>
    <xf numFmtId="0" fontId="60" fillId="52" borderId="22" xfId="0" applyFont="1" applyFill="1" applyBorder="1" applyAlignment="1">
      <alignment horizontal="left" vertical="center" wrapText="1"/>
    </xf>
    <xf numFmtId="0" fontId="5" fillId="52" borderId="6" xfId="0" applyFont="1" applyFill="1" applyBorder="1" applyAlignment="1">
      <alignment horizontal="left" vertical="center" wrapText="1"/>
    </xf>
    <xf numFmtId="0" fontId="79" fillId="52" borderId="6" xfId="0" applyFont="1" applyFill="1" applyBorder="1" applyAlignment="1">
      <alignment horizontal="left" vertical="center" wrapText="1"/>
    </xf>
    <xf numFmtId="0" fontId="5" fillId="52" borderId="22" xfId="0" applyFont="1" applyFill="1" applyBorder="1" applyAlignment="1">
      <alignment horizontal="left" vertical="center" wrapText="1"/>
    </xf>
    <xf numFmtId="0" fontId="5" fillId="52" borderId="6" xfId="0" applyFont="1" applyFill="1" applyBorder="1" applyAlignment="1">
      <alignment horizontal="left" vertical="top" wrapText="1"/>
    </xf>
    <xf numFmtId="0" fontId="3" fillId="48" borderId="1" xfId="0" applyFont="1" applyFill="1" applyBorder="1" applyAlignment="1">
      <alignment horizontal="left" vertical="center" wrapText="1"/>
    </xf>
    <xf numFmtId="0" fontId="5" fillId="48" borderId="6" xfId="0" applyFont="1" applyFill="1" applyBorder="1" applyAlignment="1">
      <alignment horizontal="left" vertical="top" wrapText="1"/>
    </xf>
    <xf numFmtId="0" fontId="48" fillId="48" borderId="67" xfId="0" applyFont="1" applyFill="1" applyBorder="1" applyAlignment="1">
      <alignment horizontal="left" vertical="center" wrapText="1"/>
    </xf>
    <xf numFmtId="0" fontId="5" fillId="48" borderId="117" xfId="0" applyFont="1" applyFill="1" applyBorder="1" applyAlignment="1">
      <alignment horizontal="left" vertical="center" wrapText="1"/>
    </xf>
    <xf numFmtId="0" fontId="86" fillId="8" borderId="4" xfId="0" applyFont="1" applyFill="1" applyBorder="1" applyAlignment="1">
      <alignment horizontal="left" vertical="center" wrapText="1"/>
    </xf>
    <xf numFmtId="0" fontId="85" fillId="52" borderId="4" xfId="1" applyFont="1" applyFill="1" applyBorder="1" applyAlignment="1">
      <alignment horizontal="left" vertical="center"/>
    </xf>
    <xf numFmtId="0" fontId="84" fillId="52" borderId="4" xfId="1" applyFont="1" applyFill="1" applyBorder="1" applyAlignment="1">
      <alignment horizontal="left" vertical="center"/>
    </xf>
    <xf numFmtId="0" fontId="14" fillId="52" borderId="7" xfId="0" applyFont="1" applyFill="1" applyBorder="1" applyAlignment="1">
      <alignment horizontal="left" vertical="center"/>
    </xf>
    <xf numFmtId="0" fontId="85" fillId="53" borderId="4" xfId="0" applyFont="1" applyFill="1" applyBorder="1" applyAlignment="1">
      <alignment horizontal="left" vertical="center"/>
    </xf>
    <xf numFmtId="0" fontId="86" fillId="52" borderId="4" xfId="0" applyFont="1" applyFill="1" applyBorder="1" applyAlignment="1">
      <alignment horizontal="left" vertical="center"/>
    </xf>
    <xf numFmtId="0" fontId="14" fillId="52" borderId="28" xfId="0" applyFont="1" applyFill="1" applyBorder="1" applyAlignment="1">
      <alignment horizontal="left" vertical="center" wrapText="1"/>
    </xf>
    <xf numFmtId="0" fontId="86" fillId="52" borderId="0" xfId="0" applyFont="1" applyFill="1" applyAlignment="1">
      <alignment horizontal="left" vertical="center"/>
    </xf>
    <xf numFmtId="0" fontId="84" fillId="52" borderId="4" xfId="0" applyFont="1" applyFill="1" applyBorder="1" applyAlignment="1">
      <alignment horizontal="left" vertical="center"/>
    </xf>
    <xf numFmtId="0" fontId="33" fillId="53" borderId="4" xfId="0" applyFont="1" applyFill="1" applyBorder="1" applyAlignment="1">
      <alignment horizontal="left" vertical="center"/>
    </xf>
    <xf numFmtId="0" fontId="131" fillId="52" borderId="100" xfId="0" applyFont="1" applyFill="1" applyBorder="1" applyAlignment="1">
      <alignment horizontal="left" vertical="center" wrapText="1"/>
    </xf>
    <xf numFmtId="0" fontId="55" fillId="52" borderId="100" xfId="0" applyFont="1" applyFill="1" applyBorder="1" applyAlignment="1">
      <alignment horizontal="left" vertical="center"/>
    </xf>
    <xf numFmtId="0" fontId="56" fillId="52" borderId="100" xfId="0" applyFont="1" applyFill="1" applyBorder="1" applyAlignment="1">
      <alignment horizontal="left" vertical="center" wrapText="1"/>
    </xf>
    <xf numFmtId="0" fontId="55" fillId="52" borderId="111" xfId="0" applyFont="1" applyFill="1" applyBorder="1" applyAlignment="1">
      <alignment horizontal="left" vertical="center" wrapText="1"/>
    </xf>
    <xf numFmtId="0" fontId="124" fillId="52" borderId="0" xfId="0" applyFont="1" applyFill="1" applyAlignment="1">
      <alignment horizontal="left" vertical="center" wrapText="1"/>
    </xf>
    <xf numFmtId="0" fontId="55" fillId="52" borderId="0" xfId="0" applyFont="1" applyFill="1" applyAlignment="1">
      <alignment horizontal="left" vertical="center"/>
    </xf>
    <xf numFmtId="0" fontId="50" fillId="52" borderId="97" xfId="0" applyFont="1" applyFill="1" applyBorder="1" applyAlignment="1">
      <alignment horizontal="left" vertical="center" wrapText="1"/>
    </xf>
    <xf numFmtId="0" fontId="55" fillId="52" borderId="112" xfId="0" applyFont="1" applyFill="1" applyBorder="1" applyAlignment="1">
      <alignment horizontal="left" vertical="center" wrapText="1"/>
    </xf>
    <xf numFmtId="0" fontId="81" fillId="53" borderId="4" xfId="0" applyFont="1" applyFill="1" applyBorder="1" applyAlignment="1">
      <alignment horizontal="left" vertical="center"/>
    </xf>
    <xf numFmtId="0" fontId="68" fillId="52" borderId="4" xfId="0" applyFont="1" applyFill="1" applyBorder="1" applyAlignment="1">
      <alignment horizontal="left" vertical="center"/>
    </xf>
    <xf numFmtId="0" fontId="129" fillId="52" borderId="0" xfId="0" applyFont="1" applyFill="1" applyAlignment="1">
      <alignment horizontal="left" vertical="center" wrapText="1"/>
    </xf>
    <xf numFmtId="0" fontId="57" fillId="52" borderId="0" xfId="0" applyFont="1" applyFill="1" applyAlignment="1">
      <alignment horizontal="left" vertical="center"/>
    </xf>
    <xf numFmtId="0" fontId="58" fillId="52" borderId="0" xfId="0" applyFont="1" applyFill="1" applyAlignment="1">
      <alignment horizontal="left" vertical="center" wrapText="1"/>
    </xf>
    <xf numFmtId="0" fontId="57" fillId="52" borderId="112" xfId="0" applyFont="1" applyFill="1" applyBorder="1" applyAlignment="1">
      <alignment horizontal="left" vertical="center"/>
    </xf>
    <xf numFmtId="0" fontId="84" fillId="52" borderId="4" xfId="0" applyFont="1" applyFill="1" applyBorder="1" applyAlignment="1">
      <alignment horizontal="left" vertical="center" wrapText="1"/>
    </xf>
    <xf numFmtId="0" fontId="5" fillId="0" borderId="11" xfId="0" applyFont="1" applyFill="1" applyBorder="1" applyAlignment="1">
      <alignment horizontal="left" vertical="center"/>
    </xf>
    <xf numFmtId="0" fontId="48" fillId="0" borderId="11" xfId="0" applyFont="1" applyFill="1" applyBorder="1" applyAlignment="1">
      <alignment horizontal="left" vertical="center" wrapText="1"/>
    </xf>
    <xf numFmtId="0" fontId="0" fillId="0" borderId="0" xfId="0" applyFill="1"/>
    <xf numFmtId="0" fontId="151" fillId="0" borderId="19" xfId="0" applyFont="1" applyFill="1" applyBorder="1" applyAlignment="1"/>
    <xf numFmtId="0" fontId="48" fillId="3" borderId="0" xfId="0" applyFont="1" applyFill="1" applyBorder="1" applyAlignment="1">
      <alignment horizontal="left" vertical="center" wrapText="1"/>
    </xf>
    <xf numFmtId="0" fontId="5" fillId="3" borderId="0" xfId="0" applyFont="1" applyFill="1" applyBorder="1" applyAlignment="1">
      <alignment horizontal="left" vertical="center"/>
    </xf>
    <xf numFmtId="0" fontId="0" fillId="3" borderId="0" xfId="0" applyFill="1" applyBorder="1"/>
    <xf numFmtId="0" fontId="46" fillId="0" borderId="64" xfId="0" applyFont="1" applyFill="1" applyBorder="1" applyAlignment="1">
      <alignment horizontal="left" vertical="center"/>
    </xf>
    <xf numFmtId="0" fontId="166" fillId="0" borderId="64" xfId="0" applyFont="1" applyFill="1" applyBorder="1" applyAlignment="1">
      <alignment horizontal="left" vertical="center" wrapText="1"/>
    </xf>
    <xf numFmtId="0" fontId="2" fillId="48" borderId="11" xfId="0" applyFont="1" applyFill="1" applyBorder="1" applyAlignment="1"/>
    <xf numFmtId="0" fontId="2" fillId="48" borderId="11" xfId="0" applyFont="1" applyFill="1" applyBorder="1" applyAlignment="1">
      <alignment vertical="center"/>
    </xf>
    <xf numFmtId="0" fontId="43" fillId="48" borderId="11" xfId="0" applyFont="1" applyFill="1" applyBorder="1" applyAlignment="1"/>
    <xf numFmtId="0" fontId="151" fillId="52" borderId="0" xfId="0" applyFont="1" applyFill="1" applyBorder="1" applyAlignment="1"/>
    <xf numFmtId="0" fontId="150" fillId="52" borderId="0" xfId="0" applyFont="1" applyFill="1" applyBorder="1" applyAlignment="1">
      <alignment horizontal="left" vertical="center"/>
    </xf>
    <xf numFmtId="0" fontId="2" fillId="52" borderId="38" xfId="0" applyFont="1" applyFill="1" applyBorder="1" applyAlignment="1"/>
    <xf numFmtId="0" fontId="46" fillId="52" borderId="38" xfId="0" applyFont="1" applyFill="1" applyBorder="1" applyAlignment="1">
      <alignment horizontal="left" vertical="center"/>
    </xf>
    <xf numFmtId="0" fontId="151" fillId="52" borderId="38" xfId="0" applyFont="1" applyFill="1" applyBorder="1" applyAlignment="1"/>
    <xf numFmtId="0" fontId="155" fillId="52" borderId="38" xfId="0" applyFont="1" applyFill="1" applyBorder="1" applyAlignment="1"/>
    <xf numFmtId="0" fontId="151" fillId="52" borderId="5" xfId="0" applyFont="1" applyFill="1" applyBorder="1" applyAlignment="1"/>
    <xf numFmtId="0" fontId="150" fillId="52" borderId="38" xfId="0" applyFont="1" applyFill="1" applyBorder="1" applyAlignment="1"/>
    <xf numFmtId="0" fontId="2" fillId="52" borderId="38" xfId="0" applyFont="1" applyFill="1" applyBorder="1"/>
    <xf numFmtId="0" fontId="151" fillId="0" borderId="139" xfId="0" applyFont="1" applyFill="1" applyBorder="1" applyAlignment="1"/>
    <xf numFmtId="0" fontId="155" fillId="0" borderId="19" xfId="0" applyFont="1" applyFill="1" applyBorder="1" applyAlignment="1"/>
    <xf numFmtId="0" fontId="150" fillId="48" borderId="11" xfId="0" applyFont="1" applyFill="1" applyBorder="1" applyAlignment="1"/>
    <xf numFmtId="0" fontId="84" fillId="52" borderId="4" xfId="1" applyFont="1" applyFill="1" applyBorder="1" applyAlignment="1">
      <alignment horizontal="left" vertical="center" wrapText="1"/>
    </xf>
    <xf numFmtId="164" fontId="84" fillId="52" borderId="4" xfId="4" applyFont="1" applyFill="1" applyBorder="1" applyAlignment="1">
      <alignment horizontal="left" vertical="center" wrapText="1"/>
    </xf>
    <xf numFmtId="0" fontId="5" fillId="48" borderId="11" xfId="0" applyFont="1" applyFill="1" applyBorder="1" applyAlignment="1">
      <alignment horizontal="left" vertical="center" wrapText="1"/>
    </xf>
    <xf numFmtId="0" fontId="14" fillId="48" borderId="4" xfId="0" applyFont="1" applyFill="1" applyBorder="1" applyAlignment="1">
      <alignment horizontal="left" vertical="center"/>
    </xf>
    <xf numFmtId="0" fontId="84" fillId="48" borderId="4" xfId="0" applyFont="1" applyFill="1" applyBorder="1" applyAlignment="1">
      <alignment horizontal="left" vertical="center" wrapText="1"/>
    </xf>
    <xf numFmtId="0" fontId="16" fillId="48" borderId="4" xfId="0" applyFont="1" applyFill="1" applyBorder="1" applyAlignment="1">
      <alignment horizontal="left" vertical="center" wrapText="1"/>
    </xf>
    <xf numFmtId="0" fontId="16" fillId="48" borderId="4" xfId="0" applyFont="1" applyFill="1" applyBorder="1" applyAlignment="1">
      <alignment horizontal="left" vertical="center"/>
    </xf>
    <xf numFmtId="0" fontId="14" fillId="48" borderId="7" xfId="0" applyFont="1" applyFill="1" applyBorder="1" applyAlignment="1">
      <alignment horizontal="left" vertical="center"/>
    </xf>
    <xf numFmtId="0" fontId="14" fillId="48" borderId="28" xfId="0" applyFont="1" applyFill="1" applyBorder="1" applyAlignment="1">
      <alignment horizontal="left" vertical="center" wrapText="1"/>
    </xf>
    <xf numFmtId="0" fontId="14" fillId="48" borderId="4" xfId="0" applyFont="1" applyFill="1" applyBorder="1" applyAlignment="1">
      <alignment horizontal="left" vertical="top"/>
    </xf>
    <xf numFmtId="0" fontId="14" fillId="48" borderId="4" xfId="0" applyFont="1" applyFill="1" applyBorder="1"/>
    <xf numFmtId="0" fontId="16" fillId="48" borderId="4" xfId="0" applyFont="1" applyFill="1" applyBorder="1" applyAlignment="1">
      <alignment wrapText="1"/>
    </xf>
    <xf numFmtId="0" fontId="14" fillId="48" borderId="7" xfId="0" applyFont="1" applyFill="1" applyBorder="1"/>
    <xf numFmtId="0" fontId="14" fillId="48" borderId="7" xfId="0" applyFont="1" applyFill="1" applyBorder="1" applyAlignment="1">
      <alignment wrapText="1"/>
    </xf>
    <xf numFmtId="0" fontId="0" fillId="10" borderId="0" xfId="0" applyFill="1" applyBorder="1"/>
    <xf numFmtId="0" fontId="3" fillId="11" borderId="67" xfId="0" applyFont="1" applyFill="1" applyBorder="1" applyAlignment="1">
      <alignment horizontal="left" vertical="center" wrapText="1"/>
    </xf>
    <xf numFmtId="0" fontId="5" fillId="11" borderId="117" xfId="0" applyFont="1" applyFill="1" applyBorder="1" applyAlignment="1">
      <alignment horizontal="left" vertical="center"/>
    </xf>
    <xf numFmtId="0" fontId="3" fillId="48" borderId="11" xfId="0" applyFont="1" applyFill="1" applyBorder="1" applyAlignment="1">
      <alignment horizontal="left" vertical="center" wrapText="1"/>
    </xf>
    <xf numFmtId="0" fontId="33" fillId="53" borderId="28" xfId="0" applyFont="1" applyFill="1" applyBorder="1" applyAlignment="1">
      <alignment horizontal="left" vertical="center" wrapText="1"/>
    </xf>
    <xf numFmtId="0" fontId="112" fillId="0" borderId="0" xfId="0" applyFont="1" applyFill="1" applyBorder="1" applyAlignment="1">
      <alignment horizontal="left" vertical="center"/>
    </xf>
    <xf numFmtId="0" fontId="167" fillId="0" borderId="0" xfId="0" applyFont="1" applyFill="1" applyBorder="1" applyAlignment="1">
      <alignment vertical="center"/>
    </xf>
    <xf numFmtId="0" fontId="168" fillId="48" borderId="11" xfId="0" applyFont="1" applyFill="1" applyBorder="1" applyAlignment="1">
      <alignment horizontal="left" vertical="center" wrapText="1"/>
    </xf>
    <xf numFmtId="0" fontId="167" fillId="0" borderId="0" xfId="0" applyFont="1" applyFill="1" applyBorder="1" applyAlignment="1"/>
    <xf numFmtId="0" fontId="5" fillId="52" borderId="28" xfId="1" applyFont="1" applyFill="1" applyBorder="1" applyAlignment="1">
      <alignment horizontal="left" vertical="center"/>
    </xf>
    <xf numFmtId="0" fontId="112" fillId="0" borderId="0" xfId="3" applyFont="1" applyFill="1" applyBorder="1" applyAlignment="1">
      <alignment horizontal="left" vertical="center"/>
    </xf>
    <xf numFmtId="0" fontId="167" fillId="0" borderId="0" xfId="3" applyFont="1" applyFill="1" applyBorder="1" applyAlignment="1">
      <alignment vertical="center"/>
    </xf>
    <xf numFmtId="0" fontId="85" fillId="52" borderId="4" xfId="0" applyFont="1" applyFill="1" applyBorder="1" applyAlignment="1">
      <alignment horizontal="left" vertical="center"/>
    </xf>
    <xf numFmtId="0" fontId="16" fillId="52" borderId="7" xfId="0" applyFont="1" applyFill="1" applyBorder="1" applyAlignment="1">
      <alignment wrapText="1"/>
    </xf>
    <xf numFmtId="0" fontId="124" fillId="0" borderId="69" xfId="0" applyFont="1" applyBorder="1" applyAlignment="1">
      <alignment vertical="center" wrapText="1"/>
    </xf>
    <xf numFmtId="0" fontId="14" fillId="0" borderId="67" xfId="0" applyFont="1" applyBorder="1" applyAlignment="1">
      <alignment vertical="center"/>
    </xf>
    <xf numFmtId="0" fontId="84" fillId="52" borderId="88" xfId="0" applyFont="1" applyFill="1" applyBorder="1" applyAlignment="1">
      <alignment horizontal="left" vertical="center"/>
    </xf>
    <xf numFmtId="0" fontId="14" fillId="48" borderId="88" xfId="0" applyFont="1" applyFill="1" applyBorder="1" applyAlignment="1">
      <alignment horizontal="left" vertical="center" wrapText="1"/>
    </xf>
    <xf numFmtId="0" fontId="14" fillId="48" borderId="88" xfId="0" applyFont="1" applyFill="1" applyBorder="1" applyAlignment="1">
      <alignment horizontal="left" vertical="center"/>
    </xf>
    <xf numFmtId="0" fontId="124" fillId="52" borderId="69" xfId="0" applyFont="1" applyFill="1" applyBorder="1" applyAlignment="1">
      <alignment vertical="center" wrapText="1"/>
    </xf>
    <xf numFmtId="0" fontId="14" fillId="52" borderId="67" xfId="0" applyFont="1" applyFill="1" applyBorder="1" applyAlignment="1">
      <alignment vertical="center"/>
    </xf>
    <xf numFmtId="0" fontId="165" fillId="52" borderId="11" xfId="0" applyFont="1" applyFill="1" applyBorder="1" applyAlignment="1">
      <alignment horizontal="left" vertical="center" wrapText="1"/>
    </xf>
    <xf numFmtId="0" fontId="13" fillId="48" borderId="0" xfId="0" applyFont="1" applyFill="1"/>
    <xf numFmtId="0" fontId="79" fillId="52" borderId="3" xfId="1" applyFont="1" applyFill="1" applyBorder="1" applyAlignment="1">
      <alignment horizontal="left" vertical="center"/>
    </xf>
    <xf numFmtId="0" fontId="80" fillId="52" borderId="3" xfId="1" applyFont="1" applyFill="1" applyBorder="1" applyAlignment="1">
      <alignment horizontal="left" vertical="center" wrapText="1"/>
    </xf>
    <xf numFmtId="0" fontId="3" fillId="52" borderId="3" xfId="0" applyFont="1" applyFill="1" applyBorder="1" applyAlignment="1">
      <alignment horizontal="left" vertical="center" wrapText="1"/>
    </xf>
    <xf numFmtId="0" fontId="3" fillId="52" borderId="3" xfId="0" applyFont="1" applyFill="1" applyBorder="1" applyAlignment="1">
      <alignment horizontal="left" vertical="center"/>
    </xf>
    <xf numFmtId="0" fontId="5" fillId="52" borderId="32" xfId="1" applyFont="1" applyFill="1" applyBorder="1" applyAlignment="1">
      <alignment horizontal="left" vertical="center" wrapText="1"/>
    </xf>
    <xf numFmtId="0" fontId="1" fillId="17" borderId="0" xfId="0" applyFont="1" applyFill="1"/>
    <xf numFmtId="0" fontId="169" fillId="5" borderId="0" xfId="0" applyFont="1" applyFill="1" applyBorder="1" applyAlignment="1">
      <alignment horizontal="left" vertical="center" wrapText="1"/>
    </xf>
    <xf numFmtId="0" fontId="5" fillId="5" borderId="0" xfId="0" applyFont="1" applyFill="1" applyBorder="1" applyAlignment="1">
      <alignment horizontal="left" vertical="center"/>
    </xf>
    <xf numFmtId="0" fontId="50" fillId="5" borderId="0" xfId="0" applyFont="1" applyFill="1" applyBorder="1" applyAlignment="1">
      <alignment horizontal="left" vertical="center" wrapText="1"/>
    </xf>
    <xf numFmtId="0" fontId="5" fillId="5" borderId="126" xfId="0" applyFont="1" applyFill="1" applyBorder="1" applyAlignment="1">
      <alignment horizontal="left" vertical="center"/>
    </xf>
    <xf numFmtId="0" fontId="13" fillId="40" borderId="0" xfId="0" applyFont="1" applyFill="1" applyBorder="1"/>
    <xf numFmtId="0" fontId="5" fillId="40" borderId="11" xfId="0" applyFont="1" applyFill="1" applyBorder="1" applyAlignment="1">
      <alignment horizontal="left" vertical="center"/>
    </xf>
    <xf numFmtId="0" fontId="48" fillId="40" borderId="11" xfId="0" applyFont="1" applyFill="1" applyBorder="1" applyAlignment="1">
      <alignment horizontal="left" vertical="center" wrapText="1"/>
    </xf>
    <xf numFmtId="0" fontId="170" fillId="40" borderId="11" xfId="0" applyFont="1" applyFill="1" applyBorder="1" applyAlignment="1">
      <alignment horizontal="left" vertical="center" wrapText="1"/>
    </xf>
    <xf numFmtId="0" fontId="16" fillId="5" borderId="5" xfId="0" applyFont="1" applyFill="1" applyBorder="1" applyAlignment="1">
      <alignment horizontal="left" vertical="center"/>
    </xf>
    <xf numFmtId="0" fontId="14" fillId="0" borderId="11" xfId="0" applyFont="1" applyFill="1" applyBorder="1" applyAlignment="1">
      <alignment horizontal="left" vertical="center"/>
    </xf>
    <xf numFmtId="0" fontId="16" fillId="0" borderId="11" xfId="0" applyFont="1" applyFill="1" applyBorder="1" applyAlignment="1">
      <alignment horizontal="left" vertical="center"/>
    </xf>
    <xf numFmtId="0" fontId="16" fillId="0" borderId="11"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14" fillId="0" borderId="11" xfId="0" applyFont="1" applyFill="1" applyBorder="1" applyAlignment="1">
      <alignment horizontal="left" vertical="top"/>
    </xf>
    <xf numFmtId="0" fontId="14" fillId="0" borderId="11" xfId="0" applyFont="1" applyFill="1" applyBorder="1"/>
    <xf numFmtId="0" fontId="16" fillId="0" borderId="11" xfId="0" applyFont="1" applyFill="1" applyBorder="1" applyAlignment="1">
      <alignment wrapText="1"/>
    </xf>
    <xf numFmtId="0" fontId="16" fillId="0" borderId="11" xfId="0" applyFont="1" applyFill="1" applyBorder="1"/>
    <xf numFmtId="0" fontId="85" fillId="17" borderId="11" xfId="0" applyFont="1" applyFill="1" applyBorder="1" applyAlignment="1">
      <alignment horizontal="left" vertical="center"/>
    </xf>
    <xf numFmtId="0" fontId="14" fillId="51" borderId="23" xfId="0" applyFont="1" applyFill="1" applyBorder="1" applyAlignment="1">
      <alignment horizontal="left" vertical="center"/>
    </xf>
    <xf numFmtId="0" fontId="23" fillId="51" borderId="23" xfId="0" applyFont="1" applyFill="1" applyBorder="1" applyAlignment="1">
      <alignment horizontal="left" vertical="center"/>
    </xf>
    <xf numFmtId="0" fontId="16" fillId="51" borderId="23" xfId="0" applyFont="1" applyFill="1" applyBorder="1" applyAlignment="1">
      <alignment horizontal="left" vertical="center" wrapText="1"/>
    </xf>
    <xf numFmtId="0" fontId="14" fillId="51" borderId="24" xfId="0" applyFont="1" applyFill="1" applyBorder="1" applyAlignment="1">
      <alignment horizontal="left" vertical="center"/>
    </xf>
    <xf numFmtId="0" fontId="16" fillId="51" borderId="3" xfId="0" applyFont="1" applyFill="1" applyBorder="1" applyAlignment="1">
      <alignment horizontal="left" vertical="center"/>
    </xf>
    <xf numFmtId="0" fontId="14" fillId="51" borderId="30" xfId="0" applyFont="1" applyFill="1" applyBorder="1" applyAlignment="1">
      <alignment horizontal="left" vertical="center" wrapText="1"/>
    </xf>
    <xf numFmtId="0" fontId="14" fillId="51" borderId="23" xfId="0" applyFont="1" applyFill="1" applyBorder="1" applyAlignment="1">
      <alignment horizontal="left" vertical="top"/>
    </xf>
    <xf numFmtId="0" fontId="14" fillId="51" borderId="23" xfId="0" applyFont="1" applyFill="1" applyBorder="1"/>
    <xf numFmtId="0" fontId="16" fillId="51" borderId="23" xfId="0" applyFont="1" applyFill="1" applyBorder="1" applyAlignment="1">
      <alignment wrapText="1"/>
    </xf>
    <xf numFmtId="0" fontId="14" fillId="51" borderId="24" xfId="0" applyFont="1" applyFill="1" applyBorder="1"/>
    <xf numFmtId="0" fontId="14" fillId="40" borderId="11" xfId="0" applyFont="1" applyFill="1" applyBorder="1" applyAlignment="1">
      <alignment horizontal="left" vertical="center"/>
    </xf>
    <xf numFmtId="0" fontId="16" fillId="40" borderId="11" xfId="0" applyFont="1" applyFill="1" applyBorder="1" applyAlignment="1">
      <alignment horizontal="left" vertical="center"/>
    </xf>
    <xf numFmtId="0" fontId="16" fillId="40" borderId="11" xfId="0" applyFont="1" applyFill="1" applyBorder="1" applyAlignment="1">
      <alignment horizontal="left" vertical="center" wrapText="1"/>
    </xf>
    <xf numFmtId="0" fontId="14" fillId="40" borderId="11" xfId="0" applyFont="1" applyFill="1" applyBorder="1" applyAlignment="1">
      <alignment horizontal="left" vertical="center" wrapText="1"/>
    </xf>
    <xf numFmtId="0" fontId="14" fillId="40" borderId="11" xfId="0" applyFont="1" applyFill="1" applyBorder="1" applyAlignment="1">
      <alignment horizontal="left" vertical="top"/>
    </xf>
    <xf numFmtId="0" fontId="14" fillId="40" borderId="11" xfId="0" applyFont="1" applyFill="1" applyBorder="1"/>
    <xf numFmtId="0" fontId="16" fillId="40" borderId="11" xfId="0" applyFont="1" applyFill="1" applyBorder="1" applyAlignment="1">
      <alignment wrapText="1"/>
    </xf>
    <xf numFmtId="0" fontId="16" fillId="40" borderId="11" xfId="0" applyFont="1" applyFill="1" applyBorder="1"/>
    <xf numFmtId="0" fontId="19" fillId="40" borderId="11" xfId="0" applyFont="1" applyFill="1" applyBorder="1" applyAlignment="1">
      <alignment horizontal="left" vertical="center"/>
    </xf>
    <xf numFmtId="0" fontId="19" fillId="40" borderId="23" xfId="0" applyFont="1" applyFill="1" applyBorder="1" applyAlignment="1">
      <alignment horizontal="left" vertical="center"/>
    </xf>
    <xf numFmtId="0" fontId="20" fillId="40" borderId="11" xfId="0" applyFont="1" applyFill="1" applyBorder="1" applyAlignment="1">
      <alignment horizontal="left" vertical="center"/>
    </xf>
    <xf numFmtId="0" fontId="20" fillId="40" borderId="11" xfId="0" applyFont="1" applyFill="1" applyBorder="1" applyAlignment="1">
      <alignment horizontal="left" vertical="center" wrapText="1"/>
    </xf>
    <xf numFmtId="0" fontId="19" fillId="40" borderId="11" xfId="0" applyFont="1" applyFill="1" applyBorder="1" applyAlignment="1">
      <alignment horizontal="left" vertical="center" wrapText="1"/>
    </xf>
    <xf numFmtId="0" fontId="19" fillId="40" borderId="11" xfId="0" applyFont="1" applyFill="1" applyBorder="1" applyAlignment="1">
      <alignment horizontal="left" vertical="top"/>
    </xf>
    <xf numFmtId="0" fontId="19" fillId="40" borderId="11" xfId="0" applyFont="1" applyFill="1" applyBorder="1"/>
    <xf numFmtId="0" fontId="20" fillId="40" borderId="11" xfId="0" applyFont="1" applyFill="1" applyBorder="1" applyAlignment="1">
      <alignment wrapText="1"/>
    </xf>
    <xf numFmtId="0" fontId="14" fillId="51" borderId="11" xfId="0" applyFont="1" applyFill="1" applyBorder="1" applyAlignment="1">
      <alignment horizontal="left" vertical="center"/>
    </xf>
    <xf numFmtId="0" fontId="16" fillId="51" borderId="11" xfId="0" applyFont="1" applyFill="1" applyBorder="1" applyAlignment="1">
      <alignment horizontal="left" vertical="center"/>
    </xf>
    <xf numFmtId="0" fontId="16" fillId="51" borderId="11" xfId="0" applyFont="1" applyFill="1" applyBorder="1" applyAlignment="1">
      <alignment horizontal="left" vertical="center" wrapText="1"/>
    </xf>
    <xf numFmtId="0" fontId="14" fillId="51" borderId="11" xfId="0" applyFont="1" applyFill="1" applyBorder="1" applyAlignment="1">
      <alignment horizontal="left" vertical="center" wrapText="1"/>
    </xf>
    <xf numFmtId="0" fontId="14" fillId="51" borderId="11" xfId="0" applyFont="1" applyFill="1" applyBorder="1" applyAlignment="1">
      <alignment horizontal="left" vertical="top"/>
    </xf>
    <xf numFmtId="0" fontId="14" fillId="51" borderId="11" xfId="0" applyFont="1" applyFill="1" applyBorder="1"/>
    <xf numFmtId="0" fontId="16" fillId="51" borderId="11" xfId="0" applyFont="1" applyFill="1" applyBorder="1" applyAlignment="1">
      <alignment wrapText="1"/>
    </xf>
    <xf numFmtId="0" fontId="3" fillId="17" borderId="11" xfId="0" applyFont="1" applyFill="1" applyBorder="1" applyAlignment="1">
      <alignment horizontal="left" vertical="center" wrapText="1"/>
    </xf>
    <xf numFmtId="0" fontId="3" fillId="17" borderId="11" xfId="0" applyFont="1" applyFill="1" applyBorder="1" applyAlignment="1">
      <alignment horizontal="left" vertical="center"/>
    </xf>
    <xf numFmtId="0" fontId="5" fillId="17" borderId="11" xfId="0" applyFont="1" applyFill="1" applyBorder="1" applyAlignment="1">
      <alignment horizontal="left" vertical="center"/>
    </xf>
    <xf numFmtId="0" fontId="5" fillId="17" borderId="11" xfId="1" applyFont="1" applyFill="1" applyBorder="1" applyAlignment="1">
      <alignment horizontal="left" vertical="center" wrapText="1"/>
    </xf>
    <xf numFmtId="0" fontId="5" fillId="17" borderId="11" xfId="1" applyFont="1" applyFill="1" applyBorder="1" applyAlignment="1">
      <alignment horizontal="left" vertical="center"/>
    </xf>
    <xf numFmtId="0" fontId="84" fillId="17" borderId="11" xfId="0" applyFont="1" applyFill="1" applyBorder="1" applyAlignment="1">
      <alignment horizontal="left" vertical="center"/>
    </xf>
    <xf numFmtId="0" fontId="14" fillId="3" borderId="11" xfId="0" applyFont="1" applyFill="1" applyBorder="1" applyAlignment="1">
      <alignment horizontal="left" vertical="center"/>
    </xf>
    <xf numFmtId="0" fontId="16" fillId="3" borderId="11" xfId="0" applyFont="1" applyFill="1" applyBorder="1" applyAlignment="1">
      <alignment horizontal="left" vertical="center"/>
    </xf>
    <xf numFmtId="0" fontId="16" fillId="3" borderId="11" xfId="0" applyFont="1" applyFill="1" applyBorder="1" applyAlignment="1">
      <alignment horizontal="left" vertical="center" wrapText="1"/>
    </xf>
    <xf numFmtId="0" fontId="14" fillId="3" borderId="11" xfId="0" applyFont="1" applyFill="1" applyBorder="1" applyAlignment="1">
      <alignment horizontal="left" vertical="center" wrapText="1"/>
    </xf>
    <xf numFmtId="0" fontId="14" fillId="3" borderId="11" xfId="0" applyFont="1" applyFill="1" applyBorder="1" applyAlignment="1">
      <alignment horizontal="left" vertical="top"/>
    </xf>
    <xf numFmtId="0" fontId="14" fillId="3" borderId="11" xfId="0" applyFont="1" applyFill="1" applyBorder="1"/>
    <xf numFmtId="0" fontId="16" fillId="3" borderId="11" xfId="0" applyFont="1" applyFill="1" applyBorder="1" applyAlignment="1">
      <alignment wrapText="1"/>
    </xf>
    <xf numFmtId="0" fontId="16" fillId="3" borderId="11" xfId="0" applyFont="1" applyFill="1" applyBorder="1"/>
    <xf numFmtId="0" fontId="171" fillId="48" borderId="0" xfId="0" applyFont="1" applyFill="1"/>
    <xf numFmtId="0" fontId="172" fillId="48" borderId="0" xfId="0" applyFont="1" applyFill="1"/>
    <xf numFmtId="0" fontId="124" fillId="11" borderId="96" xfId="0" applyFont="1" applyFill="1" applyBorder="1" applyAlignment="1">
      <alignment horizontal="left" vertical="center" wrapText="1"/>
    </xf>
    <xf numFmtId="0" fontId="5" fillId="11" borderId="11" xfId="0" applyFont="1" applyFill="1" applyBorder="1" applyAlignment="1">
      <alignment horizontal="left" vertical="center" wrapText="1"/>
    </xf>
    <xf numFmtId="0" fontId="5" fillId="52" borderId="11" xfId="0" applyFont="1" applyFill="1" applyBorder="1" applyAlignment="1">
      <alignment horizontal="left" vertical="center"/>
    </xf>
    <xf numFmtId="0" fontId="5" fillId="48" borderId="11" xfId="0" applyFont="1" applyFill="1" applyBorder="1" applyAlignment="1">
      <alignment horizontal="left" vertical="center" wrapText="1"/>
    </xf>
    <xf numFmtId="0" fontId="5" fillId="52" borderId="11" xfId="1" applyFont="1" applyFill="1" applyBorder="1" applyAlignment="1">
      <alignment horizontal="left" vertical="center" wrapText="1"/>
    </xf>
    <xf numFmtId="0" fontId="124" fillId="15" borderId="96" xfId="0" applyFont="1" applyFill="1" applyBorder="1" applyAlignment="1">
      <alignment horizontal="left" vertical="center" wrapText="1"/>
    </xf>
    <xf numFmtId="0" fontId="5" fillId="15" borderId="11" xfId="0" applyFont="1" applyFill="1" applyBorder="1" applyAlignment="1">
      <alignment horizontal="left" vertical="center" wrapText="1"/>
    </xf>
    <xf numFmtId="0" fontId="5" fillId="48" borderId="64" xfId="0" applyFont="1" applyFill="1" applyBorder="1" applyAlignment="1">
      <alignment horizontal="left" vertical="center"/>
    </xf>
    <xf numFmtId="0" fontId="5" fillId="48" borderId="11" xfId="0" applyFont="1" applyFill="1" applyBorder="1" applyAlignment="1">
      <alignment horizontal="left" vertical="center" wrapText="1"/>
    </xf>
    <xf numFmtId="0" fontId="124" fillId="52" borderId="66" xfId="0" applyFont="1" applyFill="1" applyBorder="1" applyAlignment="1">
      <alignment horizontal="left" vertical="center" wrapText="1"/>
    </xf>
    <xf numFmtId="0" fontId="5" fillId="52" borderId="64" xfId="0" applyFont="1" applyFill="1" applyBorder="1" applyAlignment="1">
      <alignment horizontal="left" vertical="center"/>
    </xf>
    <xf numFmtId="0" fontId="164" fillId="48" borderId="11" xfId="0" applyFont="1" applyFill="1" applyBorder="1" applyAlignment="1">
      <alignment horizontal="left" vertical="center" wrapText="1"/>
    </xf>
    <xf numFmtId="0" fontId="5" fillId="0" borderId="105" xfId="0" applyFont="1" applyFill="1" applyBorder="1" applyAlignment="1">
      <alignment horizontal="left" vertical="center"/>
    </xf>
    <xf numFmtId="0" fontId="164" fillId="0" borderId="11" xfId="0" applyFont="1" applyFill="1" applyBorder="1" applyAlignment="1">
      <alignment horizontal="left" vertical="center" wrapText="1"/>
    </xf>
    <xf numFmtId="0" fontId="14" fillId="48" borderId="28" xfId="0" applyFont="1" applyFill="1" applyBorder="1" applyAlignment="1">
      <alignment horizontal="left" vertical="center"/>
    </xf>
    <xf numFmtId="0" fontId="131" fillId="48" borderId="100" xfId="0" applyFont="1" applyFill="1" applyBorder="1" applyAlignment="1">
      <alignment horizontal="left" vertical="center" wrapText="1"/>
    </xf>
    <xf numFmtId="0" fontId="55" fillId="48" borderId="100" xfId="0" applyFont="1" applyFill="1" applyBorder="1" applyAlignment="1">
      <alignment horizontal="left" vertical="center" wrapText="1"/>
    </xf>
    <xf numFmtId="0" fontId="56" fillId="48" borderId="100" xfId="0" applyFont="1" applyFill="1" applyBorder="1" applyAlignment="1">
      <alignment horizontal="left" vertical="center" wrapText="1"/>
    </xf>
    <xf numFmtId="0" fontId="55" fillId="48" borderId="111" xfId="0" applyFont="1" applyFill="1" applyBorder="1" applyAlignment="1">
      <alignment horizontal="left" vertical="center"/>
    </xf>
    <xf numFmtId="0" fontId="86" fillId="48" borderId="4" xfId="0" applyFont="1" applyFill="1" applyBorder="1" applyAlignment="1">
      <alignment horizontal="left" vertical="center" wrapText="1"/>
    </xf>
    <xf numFmtId="0" fontId="159" fillId="52" borderId="1" xfId="0" applyFont="1" applyFill="1" applyBorder="1" applyAlignment="1">
      <alignment horizontal="left" vertical="center"/>
    </xf>
    <xf numFmtId="0" fontId="84" fillId="52" borderId="1" xfId="0" applyFont="1" applyFill="1" applyBorder="1" applyAlignment="1">
      <alignment horizontal="left" vertical="center"/>
    </xf>
    <xf numFmtId="0" fontId="85" fillId="52" borderId="3" xfId="1" applyFont="1" applyFill="1" applyBorder="1" applyAlignment="1">
      <alignment horizontal="left" vertical="center"/>
    </xf>
    <xf numFmtId="0" fontId="84" fillId="52" borderId="3" xfId="1" applyFont="1" applyFill="1" applyBorder="1" applyAlignment="1">
      <alignment horizontal="left" vertical="center"/>
    </xf>
    <xf numFmtId="0" fontId="5" fillId="52" borderId="32" xfId="1" applyFont="1" applyFill="1" applyBorder="1" applyAlignment="1">
      <alignment horizontal="left" vertical="center"/>
    </xf>
    <xf numFmtId="0" fontId="85" fillId="52" borderId="11" xfId="1" applyFont="1" applyFill="1" applyBorder="1" applyAlignment="1">
      <alignment horizontal="left" vertical="center"/>
    </xf>
    <xf numFmtId="0" fontId="84" fillId="52" borderId="11" xfId="1" applyFont="1" applyFill="1" applyBorder="1" applyAlignment="1">
      <alignment horizontal="left" vertical="center"/>
    </xf>
    <xf numFmtId="0" fontId="3" fillId="52" borderId="11" xfId="0" applyFont="1" applyFill="1" applyBorder="1" applyAlignment="1">
      <alignment horizontal="left" vertical="center"/>
    </xf>
    <xf numFmtId="0" fontId="14" fillId="52" borderId="32" xfId="0" applyFont="1" applyFill="1" applyBorder="1" applyAlignment="1">
      <alignment horizontal="left" vertical="top"/>
    </xf>
    <xf numFmtId="0" fontId="84" fillId="48" borderId="11" xfId="0" applyFont="1" applyFill="1" applyBorder="1" applyAlignment="1">
      <alignment horizontal="left" vertical="center" wrapText="1"/>
    </xf>
    <xf numFmtId="0" fontId="5" fillId="48" borderId="1" xfId="0" applyFont="1" applyFill="1" applyBorder="1" applyAlignment="1">
      <alignment horizontal="left" vertical="center"/>
    </xf>
    <xf numFmtId="0" fontId="48" fillId="48" borderId="1" xfId="0" applyFont="1" applyFill="1" applyBorder="1" applyAlignment="1">
      <alignment horizontal="left" vertical="center" wrapText="1"/>
    </xf>
    <xf numFmtId="0" fontId="48" fillId="48" borderId="1" xfId="0" applyFont="1" applyFill="1" applyBorder="1" applyAlignment="1">
      <alignment horizontal="left" vertical="center" wrapText="1"/>
    </xf>
    <xf numFmtId="0" fontId="48" fillId="48" borderId="1" xfId="0" applyFont="1" applyFill="1" applyBorder="1" applyAlignment="1">
      <alignment horizontal="left" vertical="center"/>
    </xf>
    <xf numFmtId="0" fontId="14" fillId="48" borderId="4" xfId="0" applyFont="1" applyFill="1" applyBorder="1" applyAlignment="1"/>
    <xf numFmtId="0" fontId="16" fillId="48" borderId="4" xfId="0" applyFont="1" applyFill="1" applyBorder="1" applyAlignment="1"/>
    <xf numFmtId="0" fontId="14" fillId="48" borderId="7" xfId="0" applyFont="1" applyFill="1" applyBorder="1" applyAlignment="1"/>
    <xf numFmtId="0" fontId="5" fillId="48" borderId="4" xfId="0" applyFont="1" applyFill="1" applyBorder="1" applyAlignment="1">
      <alignment vertical="center"/>
    </xf>
    <xf numFmtId="0" fontId="14" fillId="48" borderId="4" xfId="0" applyFont="1" applyFill="1" applyBorder="1" applyAlignment="1">
      <alignment vertical="center"/>
    </xf>
    <xf numFmtId="0" fontId="16" fillId="48" borderId="4" xfId="0" applyFont="1" applyFill="1" applyBorder="1" applyAlignment="1">
      <alignment vertical="center"/>
    </xf>
    <xf numFmtId="0" fontId="14" fillId="48" borderId="4" xfId="0" applyFont="1" applyFill="1" applyBorder="1" applyAlignment="1">
      <alignment vertical="top"/>
    </xf>
    <xf numFmtId="0" fontId="48" fillId="48" borderId="3" xfId="0" applyFont="1" applyFill="1" applyBorder="1" applyAlignment="1">
      <alignment vertical="center"/>
    </xf>
    <xf numFmtId="0" fontId="48" fillId="48" borderId="1" xfId="0" applyFont="1" applyFill="1" applyBorder="1" applyAlignment="1">
      <alignment vertical="center" wrapText="1"/>
    </xf>
    <xf numFmtId="0" fontId="5" fillId="7" borderId="4" xfId="0" applyFont="1" applyFill="1" applyBorder="1" applyAlignment="1">
      <alignment vertical="center"/>
    </xf>
    <xf numFmtId="0" fontId="14" fillId="7" borderId="4" xfId="0" applyFont="1" applyFill="1" applyBorder="1" applyAlignment="1">
      <alignment vertical="center"/>
    </xf>
    <xf numFmtId="0" fontId="16" fillId="7" borderId="0" xfId="0" applyFont="1" applyFill="1" applyBorder="1" applyAlignment="1"/>
    <xf numFmtId="0" fontId="16" fillId="7" borderId="4" xfId="0" applyFont="1" applyFill="1" applyBorder="1" applyAlignment="1">
      <alignment vertical="center"/>
    </xf>
    <xf numFmtId="0" fontId="14" fillId="7" borderId="4" xfId="0" applyFont="1" applyFill="1" applyBorder="1" applyAlignment="1">
      <alignment vertical="top"/>
    </xf>
    <xf numFmtId="0" fontId="14" fillId="7" borderId="4" xfId="0" applyFont="1" applyFill="1" applyBorder="1" applyAlignment="1"/>
    <xf numFmtId="0" fontId="16" fillId="7" borderId="4" xfId="0" applyFont="1" applyFill="1" applyBorder="1" applyAlignment="1"/>
    <xf numFmtId="0" fontId="14" fillId="7" borderId="7" xfId="0" applyFont="1" applyFill="1" applyBorder="1" applyAlignment="1"/>
    <xf numFmtId="0" fontId="5" fillId="7" borderId="4" xfId="0" applyFont="1" applyFill="1" applyBorder="1" applyAlignment="1">
      <alignment horizontal="left" vertical="center" wrapText="1"/>
    </xf>
    <xf numFmtId="0" fontId="5" fillId="48" borderId="3" xfId="0" applyFont="1" applyFill="1" applyBorder="1" applyAlignment="1">
      <alignment horizontal="left" vertical="center"/>
    </xf>
    <xf numFmtId="0" fontId="2" fillId="55" borderId="0" xfId="0" applyFont="1" applyFill="1" applyBorder="1" applyAlignment="1"/>
    <xf numFmtId="0" fontId="5" fillId="55" borderId="1" xfId="0" applyFont="1" applyFill="1" applyBorder="1" applyAlignment="1">
      <alignment horizontal="left" vertical="center"/>
    </xf>
    <xf numFmtId="0" fontId="48" fillId="55" borderId="1" xfId="0" applyFont="1" applyFill="1" applyBorder="1" applyAlignment="1">
      <alignment horizontal="left" vertical="center" wrapText="1"/>
    </xf>
    <xf numFmtId="0" fontId="151" fillId="55" borderId="1" xfId="0" applyFont="1" applyFill="1" applyBorder="1" applyAlignment="1"/>
    <xf numFmtId="0" fontId="151" fillId="55" borderId="2" xfId="0" applyFont="1" applyFill="1" applyBorder="1" applyAlignment="1"/>
    <xf numFmtId="0" fontId="34" fillId="55" borderId="0" xfId="0" applyFont="1" applyFill="1" applyBorder="1" applyAlignment="1"/>
    <xf numFmtId="0" fontId="127" fillId="48" borderId="0" xfId="0" applyFont="1" applyFill="1" applyBorder="1" applyAlignment="1">
      <alignment horizontal="left" vertical="center" wrapText="1"/>
    </xf>
    <xf numFmtId="0" fontId="124" fillId="52" borderId="11" xfId="0" applyFont="1" applyFill="1" applyBorder="1" applyAlignment="1">
      <alignment horizontal="left" vertical="center" wrapText="1"/>
    </xf>
    <xf numFmtId="0" fontId="5" fillId="54" borderId="4" xfId="0" applyFont="1" applyFill="1" applyBorder="1" applyAlignment="1">
      <alignment horizontal="left" vertical="center"/>
    </xf>
    <xf numFmtId="0" fontId="5" fillId="48" borderId="0" xfId="0" applyFont="1" applyFill="1" applyBorder="1" applyAlignment="1">
      <alignment horizontal="left" vertical="center"/>
    </xf>
    <xf numFmtId="0" fontId="48" fillId="55" borderId="0" xfId="0" applyFont="1" applyFill="1" applyBorder="1" applyAlignment="1">
      <alignment horizontal="left" vertical="center" wrapText="1"/>
    </xf>
    <xf numFmtId="0" fontId="149" fillId="3" borderId="3" xfId="0" applyFont="1" applyFill="1" applyBorder="1" applyAlignment="1">
      <alignment horizontal="left" vertical="center"/>
    </xf>
    <xf numFmtId="0" fontId="149" fillId="3" borderId="6" xfId="0" applyFont="1" applyFill="1" applyBorder="1" applyAlignment="1">
      <alignment horizontal="left" vertical="center"/>
    </xf>
    <xf numFmtId="0" fontId="16" fillId="0" borderId="141" xfId="0" applyFont="1" applyFill="1" applyBorder="1" applyAlignment="1">
      <alignment horizontal="right" vertical="center"/>
    </xf>
    <xf numFmtId="0" fontId="16" fillId="0" borderId="141" xfId="0" applyFont="1" applyFill="1" applyBorder="1" applyAlignment="1">
      <alignment horizontal="right" vertical="center" wrapText="1"/>
    </xf>
    <xf numFmtId="0" fontId="16" fillId="0" borderId="141" xfId="0" applyFont="1" applyFill="1" applyBorder="1" applyAlignment="1">
      <alignment horizontal="left" vertical="center" wrapText="1"/>
    </xf>
    <xf numFmtId="0" fontId="23" fillId="0" borderId="141" xfId="0" applyFont="1" applyFill="1" applyBorder="1" applyAlignment="1">
      <alignment horizontal="right" vertical="center" wrapText="1"/>
    </xf>
    <xf numFmtId="0" fontId="16" fillId="0" borderId="141" xfId="0" applyFont="1" applyFill="1" applyBorder="1" applyAlignment="1">
      <alignment horizontal="right" vertical="center" wrapText="1" readingOrder="2"/>
    </xf>
    <xf numFmtId="0" fontId="23" fillId="0" borderId="141" xfId="0" applyFont="1" applyFill="1" applyBorder="1" applyAlignment="1">
      <alignment horizontal="right" vertical="center"/>
    </xf>
    <xf numFmtId="0" fontId="16" fillId="0" borderId="142" xfId="0" applyFont="1" applyFill="1" applyBorder="1" applyAlignment="1">
      <alignment horizontal="right" vertical="center" wrapText="1"/>
    </xf>
    <xf numFmtId="0" fontId="16" fillId="0" borderId="0" xfId="0" applyFont="1" applyFill="1" applyAlignment="1">
      <alignment horizontal="right" vertical="center" wrapText="1"/>
    </xf>
    <xf numFmtId="0" fontId="175" fillId="56" borderId="140" xfId="0" applyFont="1" applyFill="1" applyBorder="1" applyAlignment="1">
      <alignment horizontal="center" vertical="center" wrapText="1"/>
    </xf>
    <xf numFmtId="0" fontId="48" fillId="48" borderId="0" xfId="0" applyFont="1" applyFill="1" applyBorder="1" applyAlignment="1">
      <alignment horizontal="left" vertical="center" wrapText="1"/>
    </xf>
    <xf numFmtId="0" fontId="84" fillId="17" borderId="6" xfId="0" applyFont="1" applyFill="1" applyBorder="1" applyAlignment="1">
      <alignment vertical="top" wrapText="1"/>
    </xf>
    <xf numFmtId="0" fontId="84" fillId="0" borderId="6" xfId="0" applyFont="1" applyFill="1" applyBorder="1" applyAlignment="1">
      <alignment horizontal="left" vertical="top" wrapText="1"/>
    </xf>
    <xf numFmtId="0" fontId="175" fillId="56" borderId="0" xfId="0" applyFont="1" applyFill="1" applyAlignment="1">
      <alignment horizontal="center" vertical="center"/>
    </xf>
    <xf numFmtId="0" fontId="84" fillId="0" borderId="0" xfId="0" applyFont="1" applyFill="1" applyAlignment="1">
      <alignment horizontal="right" vertical="center" wrapText="1"/>
    </xf>
    <xf numFmtId="0" fontId="84" fillId="0" borderId="144" xfId="0" applyFont="1" applyFill="1" applyBorder="1" applyAlignment="1">
      <alignment horizontal="right" vertical="center" wrapText="1"/>
    </xf>
    <xf numFmtId="0" fontId="173" fillId="0" borderId="144" xfId="0" applyFont="1" applyFill="1" applyBorder="1" applyAlignment="1">
      <alignment horizontal="right" vertical="center" wrapText="1"/>
    </xf>
    <xf numFmtId="0" fontId="84" fillId="0" borderId="0" xfId="0" applyFont="1" applyFill="1"/>
    <xf numFmtId="0" fontId="173" fillId="0" borderId="0" xfId="0" applyFont="1" applyFill="1"/>
    <xf numFmtId="0" fontId="62" fillId="0" borderId="144" xfId="0" applyFont="1" applyFill="1" applyBorder="1" applyAlignment="1">
      <alignment horizontal="left" vertical="center"/>
    </xf>
    <xf numFmtId="0" fontId="62" fillId="0" borderId="144" xfId="0" applyFont="1" applyFill="1" applyBorder="1" applyAlignment="1">
      <alignment horizontal="left" vertical="top"/>
    </xf>
    <xf numFmtId="0" fontId="176" fillId="0" borderId="0" xfId="0" applyFont="1" applyFill="1"/>
    <xf numFmtId="0" fontId="34" fillId="0" borderId="144" xfId="0" applyFont="1" applyFill="1" applyBorder="1"/>
    <xf numFmtId="0" fontId="34" fillId="0" borderId="144" xfId="0" applyFont="1" applyFill="1" applyBorder="1" applyAlignment="1">
      <alignment horizontal="left" vertical="center"/>
    </xf>
    <xf numFmtId="0" fontId="84" fillId="0" borderId="0" xfId="0" applyFont="1" applyFill="1" applyAlignment="1">
      <alignment wrapText="1"/>
    </xf>
    <xf numFmtId="0" fontId="34" fillId="0" borderId="0" xfId="0" applyFont="1" applyFill="1"/>
    <xf numFmtId="0" fontId="84" fillId="0" borderId="145" xfId="0" applyFont="1" applyFill="1" applyBorder="1" applyAlignment="1">
      <alignment horizontal="right" vertical="center" wrapText="1"/>
    </xf>
    <xf numFmtId="0" fontId="175" fillId="56" borderId="143" xfId="0" applyFont="1" applyFill="1" applyBorder="1" applyAlignment="1">
      <alignment horizontal="center" vertical="center" wrapText="1"/>
    </xf>
    <xf numFmtId="0" fontId="13" fillId="0" borderId="0" xfId="0" applyFont="1" applyFill="1" applyAlignment="1">
      <alignment vertical="top" wrapText="1"/>
    </xf>
    <xf numFmtId="0" fontId="3" fillId="0" borderId="144" xfId="0" applyFont="1" applyFill="1" applyBorder="1" applyAlignment="1">
      <alignment vertical="top" wrapText="1"/>
    </xf>
    <xf numFmtId="0" fontId="84" fillId="40" borderId="144" xfId="0" applyFont="1" applyFill="1" applyBorder="1" applyAlignment="1">
      <alignment horizontal="right" vertical="center" wrapText="1"/>
    </xf>
    <xf numFmtId="0" fontId="0" fillId="40" borderId="0" xfId="0" applyFill="1"/>
    <xf numFmtId="0" fontId="34" fillId="15" borderId="144" xfId="0" applyFont="1" applyFill="1" applyBorder="1"/>
    <xf numFmtId="0" fontId="0" fillId="15" borderId="0" xfId="0" applyFill="1"/>
    <xf numFmtId="0" fontId="3" fillId="48" borderId="6" xfId="0" applyFont="1" applyFill="1" applyBorder="1" applyAlignment="1">
      <alignment horizontal="left" vertical="center"/>
    </xf>
    <xf numFmtId="0" fontId="49" fillId="52" borderId="1" xfId="0" applyFont="1" applyFill="1" applyBorder="1" applyAlignment="1">
      <alignment horizontal="left" vertical="center" wrapText="1"/>
    </xf>
    <xf numFmtId="0" fontId="50" fillId="52" borderId="1" xfId="0" applyFont="1" applyFill="1" applyBorder="1" applyAlignment="1">
      <alignment horizontal="left" vertical="center" wrapText="1"/>
    </xf>
    <xf numFmtId="0" fontId="48" fillId="52" borderId="1" xfId="0" applyFont="1" applyFill="1" applyBorder="1" applyAlignment="1">
      <alignment horizontal="left" vertical="center" wrapText="1"/>
    </xf>
    <xf numFmtId="0" fontId="48" fillId="48" borderId="0" xfId="0" applyFont="1" applyFill="1" applyAlignment="1">
      <alignment horizontal="left" vertical="center" wrapText="1"/>
    </xf>
    <xf numFmtId="0" fontId="5" fillId="48" borderId="0" xfId="0" applyFont="1" applyFill="1" applyAlignment="1">
      <alignment horizontal="left" vertical="center"/>
    </xf>
    <xf numFmtId="0" fontId="48" fillId="48" borderId="96" xfId="0" applyFont="1" applyFill="1" applyBorder="1" applyAlignment="1">
      <alignment horizontal="left" vertical="center" wrapText="1"/>
    </xf>
    <xf numFmtId="0" fontId="3" fillId="48" borderId="4" xfId="0" applyFont="1" applyFill="1" applyBorder="1" applyAlignment="1">
      <alignment horizontal="left" vertical="center"/>
    </xf>
    <xf numFmtId="0" fontId="85" fillId="33" borderId="4" xfId="0" applyFont="1" applyFill="1" applyBorder="1" applyAlignment="1">
      <alignment horizontal="left" vertical="center"/>
    </xf>
    <xf numFmtId="0" fontId="84" fillId="21" borderId="4" xfId="0" applyFont="1" applyFill="1" applyBorder="1" applyAlignment="1">
      <alignment horizontal="left" vertical="center"/>
    </xf>
    <xf numFmtId="0" fontId="5" fillId="21" borderId="4" xfId="0" applyFont="1" applyFill="1" applyBorder="1" applyAlignment="1">
      <alignment horizontal="left" vertical="center"/>
    </xf>
    <xf numFmtId="0" fontId="6" fillId="21" borderId="4" xfId="0" applyFont="1" applyFill="1" applyBorder="1" applyAlignment="1">
      <alignment horizontal="left" vertical="center" wrapText="1"/>
    </xf>
    <xf numFmtId="0" fontId="84" fillId="21" borderId="144" xfId="0" applyFont="1" applyFill="1" applyBorder="1" applyAlignment="1">
      <alignment horizontal="right" vertical="center" wrapText="1"/>
    </xf>
    <xf numFmtId="0" fontId="0" fillId="21" borderId="0" xfId="0" applyFill="1"/>
    <xf numFmtId="0" fontId="38" fillId="21" borderId="7" xfId="0" applyFont="1" applyFill="1" applyBorder="1" applyAlignment="1">
      <alignment horizontal="left" vertical="center"/>
    </xf>
    <xf numFmtId="0" fontId="6" fillId="21" borderId="4" xfId="0" applyFont="1" applyFill="1" applyBorder="1" applyAlignment="1">
      <alignment horizontal="left" vertical="center"/>
    </xf>
    <xf numFmtId="0" fontId="38" fillId="21" borderId="28" xfId="0" applyFont="1" applyFill="1" applyBorder="1" applyAlignment="1">
      <alignment horizontal="left" vertical="center" wrapText="1"/>
    </xf>
    <xf numFmtId="0" fontId="38" fillId="21" borderId="4" xfId="0" applyFont="1" applyFill="1" applyBorder="1" applyAlignment="1">
      <alignment horizontal="left" vertical="top"/>
    </xf>
    <xf numFmtId="0" fontId="38" fillId="21" borderId="4" xfId="0" applyFont="1" applyFill="1" applyBorder="1"/>
    <xf numFmtId="0" fontId="6" fillId="21" borderId="4" xfId="0" applyFont="1" applyFill="1" applyBorder="1" applyAlignment="1">
      <alignment wrapText="1"/>
    </xf>
    <xf numFmtId="0" fontId="38" fillId="21" borderId="7" xfId="0" applyFont="1" applyFill="1" applyBorder="1"/>
    <xf numFmtId="0" fontId="6" fillId="21" borderId="0" xfId="0" applyFont="1" applyFill="1" applyBorder="1"/>
    <xf numFmtId="0" fontId="16" fillId="21" borderId="0" xfId="0" applyFont="1" applyFill="1" applyBorder="1"/>
    <xf numFmtId="0" fontId="84" fillId="21" borderId="0" xfId="0" applyFont="1" applyFill="1"/>
    <xf numFmtId="0" fontId="33" fillId="33" borderId="13" xfId="0" applyFont="1" applyFill="1" applyBorder="1"/>
    <xf numFmtId="0" fontId="33" fillId="33" borderId="0" xfId="0" applyFont="1" applyFill="1" applyBorder="1"/>
    <xf numFmtId="0" fontId="14" fillId="21" borderId="0" xfId="0" applyFont="1" applyFill="1" applyBorder="1" applyAlignment="1">
      <alignment horizontal="left" vertical="center" wrapText="1"/>
    </xf>
    <xf numFmtId="0" fontId="33" fillId="33" borderId="4" xfId="0" applyFont="1" applyFill="1" applyBorder="1" applyAlignment="1">
      <alignment horizontal="left" vertical="center"/>
    </xf>
    <xf numFmtId="0" fontId="16" fillId="21" borderId="4" xfId="0" applyFont="1" applyFill="1" applyBorder="1" applyAlignment="1">
      <alignment horizontal="left" vertical="top" wrapText="1"/>
    </xf>
    <xf numFmtId="0" fontId="14" fillId="21" borderId="7" xfId="0" applyFont="1" applyFill="1" applyBorder="1" applyAlignment="1">
      <alignment horizontal="left" vertical="top"/>
    </xf>
    <xf numFmtId="0" fontId="14" fillId="21" borderId="7" xfId="0" applyFont="1" applyFill="1" applyBorder="1" applyAlignment="1">
      <alignment horizontal="left" vertical="top" wrapText="1"/>
    </xf>
    <xf numFmtId="0" fontId="16" fillId="21" borderId="0" xfId="0" applyFont="1" applyFill="1" applyBorder="1" applyAlignment="1">
      <alignment horizontal="left" vertical="top"/>
    </xf>
    <xf numFmtId="0" fontId="177" fillId="19" borderId="4" xfId="0" applyFont="1" applyFill="1" applyBorder="1" applyAlignment="1">
      <alignment horizontal="left" vertical="center"/>
    </xf>
    <xf numFmtId="0" fontId="178" fillId="19" borderId="4" xfId="0" applyFont="1" applyFill="1" applyBorder="1" applyAlignment="1">
      <alignment horizontal="left" vertical="center" wrapText="1"/>
    </xf>
    <xf numFmtId="0" fontId="179" fillId="19" borderId="144" xfId="0" applyFont="1" applyFill="1" applyBorder="1" applyAlignment="1">
      <alignment horizontal="right" vertical="center" wrapText="1"/>
    </xf>
    <xf numFmtId="0" fontId="180" fillId="19" borderId="0" xfId="0" applyFont="1" applyFill="1"/>
    <xf numFmtId="0" fontId="181" fillId="19" borderId="4" xfId="0" applyFont="1" applyFill="1" applyBorder="1" applyAlignment="1">
      <alignment horizontal="left" vertical="center"/>
    </xf>
    <xf numFmtId="0" fontId="177" fillId="19" borderId="7" xfId="0" applyFont="1" applyFill="1" applyBorder="1" applyAlignment="1">
      <alignment horizontal="left" vertical="center"/>
    </xf>
    <xf numFmtId="0" fontId="178" fillId="19" borderId="4" xfId="0" applyFont="1" applyFill="1" applyBorder="1" applyAlignment="1">
      <alignment horizontal="left" vertical="center"/>
    </xf>
    <xf numFmtId="0" fontId="177" fillId="19" borderId="28" xfId="0" applyFont="1" applyFill="1" applyBorder="1" applyAlignment="1">
      <alignment horizontal="left" vertical="center" wrapText="1"/>
    </xf>
    <xf numFmtId="0" fontId="177" fillId="19" borderId="4" xfId="0" applyFont="1" applyFill="1" applyBorder="1" applyAlignment="1">
      <alignment horizontal="left" vertical="top"/>
    </xf>
    <xf numFmtId="0" fontId="177" fillId="19" borderId="4" xfId="0" applyFont="1" applyFill="1" applyBorder="1" applyAlignment="1"/>
    <xf numFmtId="0" fontId="178" fillId="19" borderId="4" xfId="0" applyFont="1" applyFill="1" applyBorder="1" applyAlignment="1">
      <alignment wrapText="1"/>
    </xf>
    <xf numFmtId="0" fontId="177" fillId="19" borderId="7" xfId="0" applyFont="1" applyFill="1" applyBorder="1" applyAlignment="1"/>
    <xf numFmtId="0" fontId="177" fillId="19" borderId="7" xfId="0" applyFont="1" applyFill="1" applyBorder="1" applyAlignment="1">
      <alignment wrapText="1"/>
    </xf>
    <xf numFmtId="0" fontId="177" fillId="20" borderId="4" xfId="0" applyFont="1" applyFill="1" applyBorder="1" applyAlignment="1">
      <alignment horizontal="left" vertical="center"/>
    </xf>
    <xf numFmtId="0" fontId="181" fillId="20" borderId="4" xfId="0" applyFont="1" applyFill="1" applyBorder="1" applyAlignment="1">
      <alignment horizontal="left" vertical="center"/>
    </xf>
    <xf numFmtId="0" fontId="178" fillId="20" borderId="4" xfId="0" applyFont="1" applyFill="1" applyBorder="1" applyAlignment="1">
      <alignment horizontal="left" vertical="center"/>
    </xf>
    <xf numFmtId="0" fontId="178" fillId="20" borderId="4" xfId="0" applyFont="1" applyFill="1" applyBorder="1" applyAlignment="1">
      <alignment horizontal="left" vertical="center" wrapText="1"/>
    </xf>
    <xf numFmtId="0" fontId="179" fillId="20" borderId="144" xfId="0" applyFont="1" applyFill="1" applyBorder="1" applyAlignment="1">
      <alignment horizontal="right" vertical="center" wrapText="1"/>
    </xf>
    <xf numFmtId="0" fontId="180" fillId="20" borderId="0" xfId="0" applyFont="1" applyFill="1"/>
    <xf numFmtId="0" fontId="177" fillId="20" borderId="7" xfId="0" applyFont="1" applyFill="1" applyBorder="1" applyAlignment="1">
      <alignment horizontal="left" vertical="center"/>
    </xf>
    <xf numFmtId="0" fontId="177" fillId="20" borderId="28" xfId="0" applyFont="1" applyFill="1" applyBorder="1" applyAlignment="1">
      <alignment horizontal="left" vertical="center" wrapText="1"/>
    </xf>
    <xf numFmtId="0" fontId="177" fillId="20" borderId="4" xfId="0" applyFont="1" applyFill="1" applyBorder="1" applyAlignment="1">
      <alignment horizontal="left" vertical="top"/>
    </xf>
    <xf numFmtId="0" fontId="177" fillId="20" borderId="4" xfId="0" applyFont="1" applyFill="1" applyBorder="1"/>
    <xf numFmtId="0" fontId="178" fillId="20" borderId="4" xfId="0" applyFont="1" applyFill="1" applyBorder="1" applyAlignment="1">
      <alignment wrapText="1"/>
    </xf>
    <xf numFmtId="0" fontId="177" fillId="20" borderId="7" xfId="0" applyFont="1" applyFill="1" applyBorder="1"/>
    <xf numFmtId="0" fontId="177" fillId="20" borderId="7" xfId="0" applyFont="1" applyFill="1" applyBorder="1" applyAlignment="1">
      <alignment wrapText="1"/>
    </xf>
    <xf numFmtId="0" fontId="14" fillId="54" borderId="4" xfId="0" applyFont="1" applyFill="1" applyBorder="1" applyAlignment="1">
      <alignment horizontal="left" vertical="center"/>
    </xf>
    <xf numFmtId="0" fontId="59" fillId="48" borderId="96" xfId="0" applyFont="1" applyFill="1" applyBorder="1" applyAlignment="1">
      <alignment horizontal="left" vertical="center" wrapText="1"/>
    </xf>
    <xf numFmtId="0" fontId="0" fillId="0" borderId="0" xfId="0" applyFont="1" applyFill="1"/>
    <xf numFmtId="0" fontId="16" fillId="0" borderId="0" xfId="0" applyFont="1" applyFill="1"/>
    <xf numFmtId="0" fontId="16" fillId="0" borderId="0" xfId="0" applyFont="1" applyFill="1" applyAlignment="1">
      <alignment wrapText="1"/>
    </xf>
    <xf numFmtId="0" fontId="16" fillId="0" borderId="141" xfId="0" applyFont="1" applyFill="1" applyBorder="1" applyAlignment="1">
      <alignment horizontal="right" vertical="top" wrapText="1"/>
    </xf>
    <xf numFmtId="0" fontId="16" fillId="0" borderId="0" xfId="0" applyFont="1" applyFill="1" applyBorder="1"/>
    <xf numFmtId="0" fontId="23" fillId="0" borderId="0" xfId="0" applyFont="1" applyFill="1"/>
    <xf numFmtId="0" fontId="182" fillId="0" borderId="141" xfId="0" applyFont="1" applyFill="1" applyBorder="1" applyAlignment="1">
      <alignment wrapText="1"/>
    </xf>
    <xf numFmtId="0" fontId="182" fillId="0" borderId="0" xfId="0" applyFont="1" applyFill="1"/>
    <xf numFmtId="0" fontId="174" fillId="0" borderId="141" xfId="0" applyFont="1" applyFill="1" applyBorder="1" applyAlignment="1">
      <alignment horizontal="right" vertical="center" wrapText="1"/>
    </xf>
    <xf numFmtId="0" fontId="174" fillId="0" borderId="141" xfId="0" applyFont="1" applyFill="1" applyBorder="1" applyAlignment="1">
      <alignment horizontal="right" vertical="center" readingOrder="2"/>
    </xf>
    <xf numFmtId="0" fontId="82" fillId="0" borderId="141" xfId="0" applyFont="1" applyFill="1" applyBorder="1" applyAlignment="1">
      <alignment horizontal="left" vertical="center" wrapText="1"/>
    </xf>
    <xf numFmtId="0" fontId="14" fillId="0" borderId="141" xfId="0" applyFont="1" applyFill="1" applyBorder="1" applyAlignment="1">
      <alignment horizontal="left" vertical="center" wrapText="1"/>
    </xf>
    <xf numFmtId="0" fontId="39" fillId="21" borderId="0" xfId="0" applyFont="1" applyFill="1" applyBorder="1" applyAlignment="1">
      <alignment horizontal="center" vertical="center" wrapText="1"/>
    </xf>
    <xf numFmtId="0" fontId="16" fillId="21" borderId="0" xfId="0" applyFont="1" applyFill="1" applyBorder="1" applyAlignment="1"/>
    <xf numFmtId="0" fontId="7" fillId="21" borderId="0" xfId="0" applyFont="1" applyFill="1" applyBorder="1" applyAlignment="1">
      <alignment horizontal="left" vertical="center" wrapText="1"/>
    </xf>
    <xf numFmtId="0" fontId="178" fillId="21" borderId="0" xfId="0" applyFont="1" applyFill="1" applyBorder="1" applyAlignment="1"/>
    <xf numFmtId="0" fontId="178" fillId="21" borderId="0" xfId="0" applyFont="1" applyFill="1" applyBorder="1"/>
    <xf numFmtId="0" fontId="16" fillId="21" borderId="0" xfId="0" applyFont="1" applyFill="1"/>
    <xf numFmtId="0" fontId="20" fillId="21" borderId="0" xfId="0" applyFont="1" applyFill="1" applyBorder="1"/>
    <xf numFmtId="0" fontId="16" fillId="21" borderId="0" xfId="0" applyFont="1" applyFill="1" applyBorder="1" applyAlignment="1">
      <alignment vertical="center"/>
    </xf>
    <xf numFmtId="0" fontId="3" fillId="21" borderId="0" xfId="0" applyFont="1" applyFill="1" applyBorder="1"/>
    <xf numFmtId="0" fontId="18" fillId="21" borderId="0" xfId="0" applyFont="1" applyFill="1" applyBorder="1"/>
    <xf numFmtId="0" fontId="118" fillId="21" borderId="0" xfId="0" applyFont="1" applyFill="1" applyBorder="1"/>
    <xf numFmtId="0" fontId="119" fillId="21" borderId="0" xfId="0" applyFont="1" applyFill="1" applyBorder="1"/>
    <xf numFmtId="0" fontId="120" fillId="21" borderId="0" xfId="0" applyFont="1" applyFill="1" applyBorder="1" applyAlignment="1">
      <alignment wrapText="1"/>
    </xf>
    <xf numFmtId="0" fontId="14" fillId="21" borderId="0" xfId="0" applyFont="1" applyFill="1" applyBorder="1" applyAlignment="1">
      <alignment wrapText="1"/>
    </xf>
    <xf numFmtId="0" fontId="23" fillId="21" borderId="0" xfId="0" applyFont="1" applyFill="1" applyBorder="1"/>
    <xf numFmtId="0" fontId="82" fillId="21" borderId="0" xfId="0" applyFont="1" applyFill="1" applyBorder="1" applyAlignment="1">
      <alignment wrapText="1"/>
    </xf>
    <xf numFmtId="0" fontId="5" fillId="21" borderId="0" xfId="0" applyFont="1" applyFill="1" applyBorder="1" applyAlignment="1">
      <alignment wrapText="1"/>
    </xf>
    <xf numFmtId="0" fontId="3" fillId="21" borderId="0" xfId="0" applyFont="1" applyFill="1" applyBorder="1" applyAlignment="1">
      <alignment horizontal="left" vertical="center"/>
    </xf>
    <xf numFmtId="0" fontId="5" fillId="21" borderId="0" xfId="0" applyFont="1" applyFill="1" applyBorder="1" applyAlignment="1"/>
    <xf numFmtId="0" fontId="121" fillId="21" borderId="0" xfId="0" applyFont="1" applyFill="1" applyBorder="1"/>
    <xf numFmtId="0" fontId="16" fillId="21" borderId="11" xfId="0" applyFont="1" applyFill="1" applyBorder="1"/>
    <xf numFmtId="0" fontId="20" fillId="21" borderId="11" xfId="0" applyFont="1" applyFill="1" applyBorder="1"/>
    <xf numFmtId="0" fontId="68" fillId="21" borderId="0" xfId="0" applyFont="1" applyFill="1" applyBorder="1"/>
    <xf numFmtId="0" fontId="48" fillId="48" borderId="66" xfId="0" applyFont="1" applyFill="1" applyBorder="1" applyAlignment="1">
      <alignment horizontal="left" vertical="center" wrapText="1"/>
    </xf>
    <xf numFmtId="0" fontId="160" fillId="0" borderId="0" xfId="0" applyFont="1" applyAlignment="1">
      <alignment horizontal="left" vertical="center" wrapText="1"/>
    </xf>
    <xf numFmtId="0" fontId="123" fillId="3" borderId="0" xfId="0" applyFont="1" applyFill="1" applyAlignment="1">
      <alignment horizontal="center" vertical="center"/>
    </xf>
    <xf numFmtId="0" fontId="166" fillId="52" borderId="147" xfId="0" applyFont="1" applyFill="1" applyBorder="1" applyAlignment="1">
      <alignment horizontal="center" vertical="center" wrapText="1"/>
    </xf>
    <xf numFmtId="0" fontId="164" fillId="48" borderId="148" xfId="0" applyFont="1" applyFill="1" applyBorder="1" applyAlignment="1">
      <alignment horizontal="center" vertical="center" wrapText="1"/>
    </xf>
    <xf numFmtId="0" fontId="92" fillId="0" borderId="0" xfId="0" applyFont="1" applyAlignment="1">
      <alignment horizontal="left" vertical="top" indent="1"/>
    </xf>
    <xf numFmtId="0" fontId="89" fillId="0" borderId="0" xfId="0" applyFont="1" applyAlignment="1">
      <alignment horizontal="left" vertical="top" wrapText="1" indent="1"/>
    </xf>
    <xf numFmtId="0" fontId="34" fillId="0" borderId="0" xfId="0" applyFont="1" applyAlignment="1">
      <alignment horizontal="left" vertical="top" wrapText="1" indent="1"/>
    </xf>
    <xf numFmtId="0" fontId="94" fillId="17" borderId="0" xfId="0" applyFont="1" applyFill="1" applyAlignment="1">
      <alignment horizontal="left" vertical="top" wrapText="1" indent="1"/>
    </xf>
    <xf numFmtId="0" fontId="95" fillId="0" borderId="0" xfId="0" applyFont="1" applyAlignment="1">
      <alignment horizontal="left" vertical="top" indent="1"/>
    </xf>
    <xf numFmtId="0" fontId="94" fillId="0" borderId="0" xfId="0" applyFont="1" applyAlignment="1">
      <alignment horizontal="left" vertical="top" wrapText="1" indent="1"/>
    </xf>
    <xf numFmtId="0" fontId="97" fillId="0" borderId="0" xfId="5" applyFont="1" applyAlignment="1">
      <alignment vertical="top" wrapText="1"/>
    </xf>
    <xf numFmtId="0" fontId="100" fillId="0" borderId="0" xfId="0" applyFont="1" applyAlignment="1">
      <alignment horizontal="left" vertical="top" indent="1"/>
    </xf>
    <xf numFmtId="0" fontId="110" fillId="0" borderId="0" xfId="0" applyFont="1" applyAlignment="1">
      <alignment horizontal="left" vertical="center" wrapText="1" indent="1"/>
    </xf>
    <xf numFmtId="0" fontId="99" fillId="0" borderId="0" xfId="0" applyFont="1" applyAlignment="1">
      <alignment horizontal="left" vertical="top" wrapText="1" indent="1"/>
    </xf>
    <xf numFmtId="0" fontId="98" fillId="0" borderId="0" xfId="0" applyFont="1" applyAlignment="1">
      <alignment horizontal="left" vertical="top" wrapText="1" indent="1"/>
    </xf>
    <xf numFmtId="0" fontId="91" fillId="0" borderId="0" xfId="0" applyFont="1" applyAlignment="1">
      <alignment horizontal="left" vertical="top" indent="1"/>
    </xf>
    <xf numFmtId="0" fontId="100" fillId="0" borderId="0" xfId="0" applyFont="1" applyAlignment="1">
      <alignment horizontal="left" vertical="top" wrapText="1" indent="1"/>
    </xf>
    <xf numFmtId="0" fontId="96" fillId="0" borderId="71" xfId="0" applyFont="1" applyBorder="1" applyAlignment="1">
      <alignment horizontal="left" vertical="top" wrapText="1" indent="1"/>
    </xf>
    <xf numFmtId="0" fontId="96" fillId="0" borderId="0" xfId="0" applyFont="1" applyAlignment="1">
      <alignment horizontal="left" vertical="top" wrapText="1" indent="1"/>
    </xf>
    <xf numFmtId="0" fontId="2" fillId="0" borderId="0" xfId="0" applyFont="1" applyAlignment="1">
      <alignment horizontal="left" vertical="center" wrapText="1"/>
    </xf>
    <xf numFmtId="0" fontId="34" fillId="0" borderId="0" xfId="0" applyFont="1" applyAlignment="1">
      <alignment vertical="top" wrapText="1"/>
    </xf>
    <xf numFmtId="0" fontId="99" fillId="0" borderId="0" xfId="0" applyFont="1" applyAlignment="1">
      <alignment horizontal="left" vertical="center" wrapText="1" indent="1"/>
    </xf>
    <xf numFmtId="0" fontId="90" fillId="0" borderId="0" xfId="0" applyFont="1" applyAlignment="1">
      <alignment horizontal="left" vertical="top" wrapText="1" indent="1"/>
    </xf>
    <xf numFmtId="0" fontId="136" fillId="0" borderId="0" xfId="0" applyFont="1" applyAlignment="1">
      <alignment horizontal="left" vertical="center" wrapText="1" indent="1"/>
    </xf>
    <xf numFmtId="0" fontId="95" fillId="0" borderId="0" xfId="0" applyFont="1" applyAlignment="1">
      <alignment horizontal="left" vertical="top" wrapText="1" indent="1"/>
    </xf>
    <xf numFmtId="0" fontId="91" fillId="0" borderId="0" xfId="0" applyFont="1" applyAlignment="1">
      <alignment horizontal="left" vertical="top" wrapText="1" indent="1"/>
    </xf>
    <xf numFmtId="0" fontId="92" fillId="0" borderId="0" xfId="0" applyFont="1" applyAlignment="1">
      <alignment horizontal="left" vertical="top" wrapText="1" indent="1"/>
    </xf>
    <xf numFmtId="0" fontId="144" fillId="0" borderId="146" xfId="0" applyFont="1" applyBorder="1" applyAlignment="1">
      <alignment horizontal="left" vertical="top" wrapText="1"/>
    </xf>
    <xf numFmtId="0" fontId="144" fillId="0" borderId="148" xfId="0" applyFont="1" applyBorder="1" applyAlignment="1">
      <alignment horizontal="left" vertical="top" wrapText="1"/>
    </xf>
    <xf numFmtId="0" fontId="124" fillId="0" borderId="27" xfId="1" applyFont="1" applyFill="1" applyBorder="1" applyAlignment="1">
      <alignment horizontal="left" vertical="center" wrapText="1"/>
    </xf>
    <xf numFmtId="0" fontId="5" fillId="0" borderId="27" xfId="1" applyFont="1" applyFill="1" applyBorder="1" applyAlignment="1">
      <alignment horizontal="left" vertical="center"/>
    </xf>
    <xf numFmtId="0" fontId="124" fillId="0" borderId="27" xfId="0" applyFont="1" applyBorder="1" applyAlignment="1">
      <alignment horizontal="left" vertical="center" wrapText="1"/>
    </xf>
    <xf numFmtId="0" fontId="5" fillId="0" borderId="27" xfId="0" applyFont="1" applyBorder="1" applyAlignment="1">
      <alignment horizontal="left" vertical="center" wrapText="1"/>
    </xf>
    <xf numFmtId="0" fontId="127" fillId="52" borderId="27" xfId="0" applyFont="1" applyFill="1" applyBorder="1" applyAlignment="1">
      <alignment horizontal="left" vertical="center" wrapText="1"/>
    </xf>
    <xf numFmtId="0" fontId="5" fillId="52" borderId="27" xfId="0" applyFont="1" applyFill="1" applyBorder="1" applyAlignment="1">
      <alignment horizontal="left" vertical="center" wrapText="1"/>
    </xf>
    <xf numFmtId="0" fontId="124" fillId="52" borderId="27" xfId="0" applyFont="1" applyFill="1" applyBorder="1" applyAlignment="1">
      <alignment horizontal="left" vertical="center" wrapText="1"/>
    </xf>
    <xf numFmtId="0" fontId="5" fillId="52" borderId="27" xfId="0" applyFont="1" applyFill="1" applyBorder="1" applyAlignment="1">
      <alignment horizontal="left" vertical="center"/>
    </xf>
    <xf numFmtId="0" fontId="124" fillId="52" borderId="27" xfId="1" applyFont="1" applyFill="1" applyBorder="1" applyAlignment="1">
      <alignment horizontal="left" vertical="center" wrapText="1"/>
    </xf>
    <xf numFmtId="0" fontId="5" fillId="52" borderId="27" xfId="1" applyFont="1" applyFill="1" applyBorder="1" applyAlignment="1">
      <alignment horizontal="left" vertical="center"/>
    </xf>
    <xf numFmtId="0" fontId="127" fillId="48" borderId="27" xfId="0" applyFont="1" applyFill="1" applyBorder="1" applyAlignment="1">
      <alignment horizontal="left" vertical="center" wrapText="1"/>
    </xf>
    <xf numFmtId="0" fontId="127" fillId="0" borderId="27" xfId="1" applyFont="1" applyFill="1" applyBorder="1" applyAlignment="1">
      <alignment horizontal="left" vertical="center" wrapText="1"/>
    </xf>
    <xf numFmtId="0" fontId="5" fillId="0" borderId="27" xfId="1" applyFont="1" applyFill="1" applyBorder="1" applyAlignment="1">
      <alignment horizontal="left" vertical="center" wrapText="1"/>
    </xf>
    <xf numFmtId="0" fontId="127" fillId="52" borderId="27" xfId="1" applyFont="1" applyFill="1" applyBorder="1" applyAlignment="1">
      <alignment horizontal="left" vertical="center" wrapText="1"/>
    </xf>
    <xf numFmtId="0" fontId="5" fillId="52" borderId="27" xfId="1" applyFont="1" applyFill="1" applyBorder="1" applyAlignment="1">
      <alignment horizontal="left" vertical="center" wrapText="1"/>
    </xf>
    <xf numFmtId="0" fontId="127" fillId="0" borderId="27"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130" fillId="52" borderId="96" xfId="0" applyFont="1" applyFill="1" applyBorder="1" applyAlignment="1">
      <alignment horizontal="left" vertical="center" wrapText="1"/>
    </xf>
    <xf numFmtId="0" fontId="5" fillId="52" borderId="11" xfId="0" applyFont="1" applyFill="1" applyBorder="1" applyAlignment="1">
      <alignment horizontal="left" vertical="center"/>
    </xf>
    <xf numFmtId="0" fontId="130" fillId="0" borderId="69" xfId="0" applyFont="1" applyBorder="1" applyAlignment="1">
      <alignment horizontal="left" vertical="center" wrapText="1"/>
    </xf>
    <xf numFmtId="0" fontId="130" fillId="0" borderId="95" xfId="0" applyFont="1" applyBorder="1" applyAlignment="1">
      <alignment horizontal="left" vertical="center" wrapText="1"/>
    </xf>
    <xf numFmtId="0" fontId="130" fillId="0" borderId="66" xfId="0" applyFont="1" applyBorder="1" applyAlignment="1">
      <alignment horizontal="left" vertical="center" wrapText="1"/>
    </xf>
    <xf numFmtId="0" fontId="5" fillId="0" borderId="67" xfId="0" applyFont="1" applyBorder="1" applyAlignment="1">
      <alignment horizontal="left" vertical="center"/>
    </xf>
    <xf numFmtId="0" fontId="5" fillId="0" borderId="78" xfId="0" applyFont="1" applyBorder="1" applyAlignment="1">
      <alignment horizontal="left" vertical="center"/>
    </xf>
    <xf numFmtId="0" fontId="5" fillId="0" borderId="64" xfId="0" applyFont="1" applyBorder="1" applyAlignment="1">
      <alignment horizontal="left" vertical="center"/>
    </xf>
    <xf numFmtId="0" fontId="48" fillId="52" borderId="3" xfId="0" applyFont="1" applyFill="1" applyBorder="1" applyAlignment="1">
      <alignment horizontal="left" vertical="center" wrapText="1"/>
    </xf>
    <xf numFmtId="0" fontId="48" fillId="52" borderId="5" xfId="0" applyFont="1" applyFill="1" applyBorder="1" applyAlignment="1">
      <alignment horizontal="left" vertical="center" wrapText="1"/>
    </xf>
    <xf numFmtId="0" fontId="48" fillId="52" borderId="3" xfId="0" applyFont="1" applyFill="1" applyBorder="1" applyAlignment="1">
      <alignment horizontal="center" vertical="center" wrapText="1"/>
    </xf>
    <xf numFmtId="0" fontId="48" fillId="52" borderId="61" xfId="0" applyFont="1" applyFill="1" applyBorder="1" applyAlignment="1">
      <alignment horizontal="center" vertical="center" wrapText="1"/>
    </xf>
    <xf numFmtId="0" fontId="48" fillId="52" borderId="5" xfId="0" applyFont="1" applyFill="1" applyBorder="1" applyAlignment="1">
      <alignment horizontal="center" vertical="center" wrapText="1"/>
    </xf>
    <xf numFmtId="0" fontId="5" fillId="52" borderId="3" xfId="0" applyFont="1" applyFill="1" applyBorder="1" applyAlignment="1">
      <alignment horizontal="left" vertical="center"/>
    </xf>
    <xf numFmtId="0" fontId="5" fillId="52" borderId="61" xfId="0" applyFont="1" applyFill="1" applyBorder="1" applyAlignment="1">
      <alignment horizontal="left" vertical="center"/>
    </xf>
    <xf numFmtId="0" fontId="5" fillId="52" borderId="5" xfId="0" applyFont="1" applyFill="1" applyBorder="1" applyAlignment="1">
      <alignment horizontal="left" vertical="center"/>
    </xf>
    <xf numFmtId="0" fontId="48" fillId="52" borderId="61" xfId="0" applyFont="1" applyFill="1" applyBorder="1" applyAlignment="1">
      <alignment horizontal="left" vertical="center" wrapText="1"/>
    </xf>
    <xf numFmtId="0" fontId="127" fillId="52" borderId="96" xfId="0" applyFont="1" applyFill="1" applyBorder="1" applyAlignment="1">
      <alignment horizontal="left" vertical="center" wrapText="1"/>
    </xf>
    <xf numFmtId="0" fontId="5" fillId="52" borderId="11" xfId="1" applyFont="1" applyFill="1" applyBorder="1" applyAlignment="1">
      <alignment horizontal="left" vertical="center"/>
    </xf>
    <xf numFmtId="0" fontId="130" fillId="52" borderId="108" xfId="0" applyFont="1" applyFill="1" applyBorder="1" applyAlignment="1">
      <alignment horizontal="left" vertical="center" wrapText="1"/>
    </xf>
    <xf numFmtId="0" fontId="5" fillId="52" borderId="11" xfId="0" applyFont="1" applyFill="1" applyBorder="1" applyAlignment="1">
      <alignment horizontal="left" vertical="center" wrapText="1"/>
    </xf>
    <xf numFmtId="0" fontId="5" fillId="52" borderId="109" xfId="0" applyFont="1" applyFill="1" applyBorder="1" applyAlignment="1">
      <alignment horizontal="left" vertical="center" wrapText="1"/>
    </xf>
    <xf numFmtId="0" fontId="130" fillId="52" borderId="132" xfId="0" applyFont="1" applyFill="1" applyBorder="1" applyAlignment="1">
      <alignment horizontal="left" vertical="center" wrapText="1"/>
    </xf>
    <xf numFmtId="0" fontId="5" fillId="52" borderId="133" xfId="1" applyFont="1" applyFill="1" applyBorder="1" applyAlignment="1">
      <alignment horizontal="left" vertical="center"/>
    </xf>
    <xf numFmtId="0" fontId="124" fillId="0" borderId="96" xfId="0" applyFont="1" applyBorder="1" applyAlignment="1">
      <alignment horizontal="left" vertical="center"/>
    </xf>
    <xf numFmtId="0" fontId="14" fillId="0" borderId="11" xfId="0" applyFont="1" applyBorder="1" applyAlignment="1">
      <alignment horizontal="left" vertical="center"/>
    </xf>
    <xf numFmtId="0" fontId="124" fillId="52" borderId="96" xfId="0" applyFont="1" applyFill="1" applyBorder="1" applyAlignment="1">
      <alignment horizontal="left" vertical="center" wrapText="1"/>
    </xf>
    <xf numFmtId="0" fontId="14" fillId="52" borderId="11" xfId="0" applyFont="1" applyFill="1" applyBorder="1" applyAlignment="1">
      <alignment horizontal="left" vertical="center"/>
    </xf>
    <xf numFmtId="0" fontId="124" fillId="52" borderId="96" xfId="0" applyFont="1" applyFill="1" applyBorder="1" applyAlignment="1">
      <alignment horizontal="left" vertical="center"/>
    </xf>
    <xf numFmtId="0" fontId="124" fillId="0" borderId="69" xfId="0" applyFont="1" applyBorder="1" applyAlignment="1">
      <alignment horizontal="left" vertical="center" wrapText="1"/>
    </xf>
    <xf numFmtId="0" fontId="124" fillId="0" borderId="95" xfId="0" applyFont="1" applyBorder="1" applyAlignment="1">
      <alignment horizontal="left" vertical="center" wrapText="1"/>
    </xf>
    <xf numFmtId="0" fontId="124" fillId="0" borderId="66" xfId="0" applyFont="1" applyBorder="1" applyAlignment="1">
      <alignment horizontal="left" vertical="center" wrapText="1"/>
    </xf>
    <xf numFmtId="0" fontId="14" fillId="0" borderId="67" xfId="0" applyFont="1" applyBorder="1" applyAlignment="1">
      <alignment horizontal="left" vertical="center"/>
    </xf>
    <xf numFmtId="0" fontId="14" fillId="0" borderId="78" xfId="0" applyFont="1" applyBorder="1" applyAlignment="1">
      <alignment horizontal="left" vertical="center"/>
    </xf>
    <xf numFmtId="0" fontId="14" fillId="0" borderId="64" xfId="0" applyFont="1" applyBorder="1" applyAlignment="1">
      <alignment horizontal="left" vertical="center"/>
    </xf>
    <xf numFmtId="0" fontId="124" fillId="0" borderId="69" xfId="0" applyFont="1" applyBorder="1" applyAlignment="1">
      <alignment horizontal="left" vertical="center"/>
    </xf>
    <xf numFmtId="0" fontId="124" fillId="0" borderId="96" xfId="0" applyFont="1" applyBorder="1" applyAlignment="1">
      <alignment horizontal="left" vertical="center" wrapText="1"/>
    </xf>
    <xf numFmtId="0" fontId="5" fillId="0" borderId="11" xfId="0" applyFont="1" applyBorder="1" applyAlignment="1">
      <alignment horizontal="left" vertical="center" wrapText="1"/>
    </xf>
    <xf numFmtId="0" fontId="5" fillId="15" borderId="67" xfId="0" applyFont="1" applyFill="1" applyBorder="1" applyAlignment="1">
      <alignment horizontal="left" vertical="center" wrapText="1"/>
    </xf>
    <xf numFmtId="0" fontId="5" fillId="15" borderId="78" xfId="0" applyFont="1" applyFill="1" applyBorder="1" applyAlignment="1">
      <alignment horizontal="left" vertical="center" wrapText="1"/>
    </xf>
    <xf numFmtId="0" fontId="5" fillId="15" borderId="64" xfId="0" applyFont="1" applyFill="1" applyBorder="1" applyAlignment="1">
      <alignment horizontal="left" vertical="center" wrapText="1"/>
    </xf>
    <xf numFmtId="0" fontId="124" fillId="15" borderId="67" xfId="0" applyFont="1" applyFill="1" applyBorder="1" applyAlignment="1">
      <alignment horizontal="left" vertical="center" wrapText="1"/>
    </xf>
    <xf numFmtId="0" fontId="124" fillId="15" borderId="78" xfId="0" applyFont="1" applyFill="1" applyBorder="1" applyAlignment="1">
      <alignment horizontal="left" vertical="center" wrapText="1"/>
    </xf>
    <xf numFmtId="0" fontId="124" fillId="15" borderId="64" xfId="0" applyFont="1" applyFill="1" applyBorder="1" applyAlignment="1">
      <alignment horizontal="left" vertical="center" wrapText="1"/>
    </xf>
    <xf numFmtId="0" fontId="124" fillId="4" borderId="96"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124" fillId="15" borderId="96" xfId="1" applyFont="1" applyFill="1" applyBorder="1" applyAlignment="1">
      <alignment horizontal="left" vertical="center" wrapText="1"/>
    </xf>
    <xf numFmtId="0" fontId="5" fillId="15" borderId="11" xfId="1" applyFont="1" applyFill="1" applyBorder="1" applyAlignment="1">
      <alignment horizontal="left" vertical="center" wrapText="1"/>
    </xf>
    <xf numFmtId="0" fontId="124" fillId="15" borderId="96" xfId="0" applyFont="1" applyFill="1" applyBorder="1" applyAlignment="1">
      <alignment horizontal="left" vertical="center" wrapText="1"/>
    </xf>
    <xf numFmtId="0" fontId="5" fillId="15" borderId="11" xfId="0" applyFont="1" applyFill="1" applyBorder="1" applyAlignment="1">
      <alignment horizontal="left" vertical="center" wrapText="1"/>
    </xf>
    <xf numFmtId="0" fontId="124" fillId="13" borderId="96" xfId="0" applyFont="1" applyFill="1" applyBorder="1" applyAlignment="1">
      <alignment horizontal="left" vertical="center" wrapText="1"/>
    </xf>
    <xf numFmtId="0" fontId="5" fillId="13" borderId="11" xfId="0" applyFont="1" applyFill="1" applyBorder="1" applyAlignment="1">
      <alignment horizontal="left" vertical="center" wrapText="1"/>
    </xf>
    <xf numFmtId="0" fontId="124" fillId="11" borderId="96" xfId="0" applyFont="1" applyFill="1" applyBorder="1" applyAlignment="1">
      <alignment horizontal="left" vertical="center" wrapText="1"/>
    </xf>
    <xf numFmtId="0" fontId="124" fillId="11" borderId="69" xfId="0" applyFont="1" applyFill="1" applyBorder="1" applyAlignment="1">
      <alignment horizontal="left" vertical="center" wrapText="1"/>
    </xf>
    <xf numFmtId="0" fontId="5" fillId="11" borderId="11" xfId="0" applyFont="1" applyFill="1" applyBorder="1" applyAlignment="1">
      <alignment horizontal="left" vertical="center" wrapText="1"/>
    </xf>
    <xf numFmtId="0" fontId="5" fillId="11" borderId="67" xfId="0" applyFont="1" applyFill="1" applyBorder="1" applyAlignment="1">
      <alignment horizontal="left" vertical="center" wrapText="1"/>
    </xf>
    <xf numFmtId="0" fontId="48" fillId="48" borderId="96" xfId="0" applyFont="1" applyFill="1" applyBorder="1" applyAlignment="1">
      <alignment horizontal="left" vertical="center" wrapText="1"/>
    </xf>
    <xf numFmtId="0" fontId="124" fillId="9" borderId="96" xfId="0" applyFont="1" applyFill="1" applyBorder="1" applyAlignment="1">
      <alignment horizontal="left" vertical="center" wrapText="1"/>
    </xf>
    <xf numFmtId="0" fontId="5" fillId="9" borderId="11" xfId="0" applyFont="1" applyFill="1" applyBorder="1" applyAlignment="1">
      <alignment horizontal="left" vertical="center"/>
    </xf>
    <xf numFmtId="0" fontId="130" fillId="21" borderId="96" xfId="0" applyFont="1" applyFill="1" applyBorder="1" applyAlignment="1">
      <alignment horizontal="left" vertical="center" wrapText="1"/>
    </xf>
    <xf numFmtId="0" fontId="5" fillId="21" borderId="11" xfId="0" applyFont="1" applyFill="1" applyBorder="1" applyAlignment="1">
      <alignment horizontal="left" vertical="center"/>
    </xf>
    <xf numFmtId="0" fontId="124" fillId="4" borderId="69" xfId="0" applyFont="1" applyFill="1" applyBorder="1" applyAlignment="1">
      <alignment horizontal="left" vertical="center" wrapText="1"/>
    </xf>
    <xf numFmtId="0" fontId="124" fillId="4" borderId="95" xfId="0" applyFont="1" applyFill="1" applyBorder="1" applyAlignment="1">
      <alignment horizontal="left" vertical="center" wrapText="1"/>
    </xf>
    <xf numFmtId="0" fontId="124" fillId="4" borderId="66" xfId="0" applyFont="1" applyFill="1" applyBorder="1" applyAlignment="1">
      <alignment horizontal="left" vertical="center" wrapText="1"/>
    </xf>
    <xf numFmtId="0" fontId="5" fillId="4" borderId="67" xfId="0" applyFont="1" applyFill="1" applyBorder="1" applyAlignment="1">
      <alignment horizontal="left" vertical="center"/>
    </xf>
    <xf numFmtId="0" fontId="5" fillId="4" borderId="78" xfId="0" applyFont="1" applyFill="1" applyBorder="1" applyAlignment="1">
      <alignment horizontal="left" vertical="center"/>
    </xf>
    <xf numFmtId="0" fontId="5" fillId="4" borderId="64" xfId="0" applyFont="1" applyFill="1" applyBorder="1" applyAlignment="1">
      <alignment horizontal="left" vertical="center"/>
    </xf>
    <xf numFmtId="0" fontId="124" fillId="4" borderId="119" xfId="0" applyFont="1" applyFill="1" applyBorder="1" applyAlignment="1">
      <alignment horizontal="left" vertical="center" wrapText="1"/>
    </xf>
    <xf numFmtId="0" fontId="5" fillId="4" borderId="138" xfId="0" applyFont="1" applyFill="1" applyBorder="1" applyAlignment="1">
      <alignment horizontal="left" vertical="center"/>
    </xf>
    <xf numFmtId="0" fontId="124" fillId="52" borderId="108" xfId="0" applyFont="1" applyFill="1" applyBorder="1" applyAlignment="1">
      <alignment horizontal="left" vertical="center" wrapText="1"/>
    </xf>
    <xf numFmtId="0" fontId="5" fillId="52" borderId="109" xfId="0" applyFont="1" applyFill="1" applyBorder="1" applyAlignment="1">
      <alignment horizontal="left" vertical="center"/>
    </xf>
    <xf numFmtId="0" fontId="124" fillId="0" borderId="11" xfId="0" applyFont="1" applyBorder="1" applyAlignment="1">
      <alignment horizontal="left" vertical="center" wrapText="1"/>
    </xf>
    <xf numFmtId="0" fontId="5" fillId="0" borderId="11" xfId="0" applyFont="1" applyBorder="1" applyAlignment="1">
      <alignment horizontal="left" vertical="center"/>
    </xf>
    <xf numFmtId="0" fontId="5" fillId="0" borderId="67" xfId="0" applyFont="1" applyBorder="1" applyAlignment="1">
      <alignment horizontal="left" vertical="center" wrapText="1"/>
    </xf>
    <xf numFmtId="0" fontId="5" fillId="0" borderId="78" xfId="0" applyFont="1" applyBorder="1" applyAlignment="1">
      <alignment horizontal="left" vertical="center" wrapText="1"/>
    </xf>
    <xf numFmtId="0" fontId="5" fillId="0" borderId="64" xfId="0" applyFont="1" applyBorder="1" applyAlignment="1">
      <alignment horizontal="left" vertical="center" wrapText="1"/>
    </xf>
    <xf numFmtId="0" fontId="5" fillId="48" borderId="67" xfId="0" applyFont="1" applyFill="1" applyBorder="1" applyAlignment="1">
      <alignment horizontal="left" vertical="center"/>
    </xf>
    <xf numFmtId="0" fontId="5" fillId="48" borderId="64" xfId="0" applyFont="1" applyFill="1" applyBorder="1" applyAlignment="1">
      <alignment horizontal="left" vertical="center"/>
    </xf>
    <xf numFmtId="0" fontId="48" fillId="48" borderId="69" xfId="0" applyFont="1" applyFill="1" applyBorder="1" applyAlignment="1">
      <alignment horizontal="left" vertical="center" wrapText="1"/>
    </xf>
    <xf numFmtId="0" fontId="48" fillId="48" borderId="137" xfId="0" applyFont="1" applyFill="1" applyBorder="1" applyAlignment="1">
      <alignment horizontal="left" vertical="center" wrapText="1"/>
    </xf>
    <xf numFmtId="0" fontId="48" fillId="48" borderId="66" xfId="0" applyFont="1" applyFill="1" applyBorder="1" applyAlignment="1">
      <alignment horizontal="left" vertical="center" wrapText="1"/>
    </xf>
    <xf numFmtId="0" fontId="124" fillId="48" borderId="69" xfId="0" applyFont="1" applyFill="1" applyBorder="1" applyAlignment="1">
      <alignment horizontal="left" vertical="center" wrapText="1"/>
    </xf>
    <xf numFmtId="0" fontId="124" fillId="48" borderId="66" xfId="0" applyFont="1" applyFill="1" applyBorder="1" applyAlignment="1">
      <alignment horizontal="left" vertical="center" wrapText="1"/>
    </xf>
    <xf numFmtId="0" fontId="5" fillId="48" borderId="67" xfId="0" applyFont="1" applyFill="1" applyBorder="1" applyAlignment="1">
      <alignment horizontal="left" vertical="center" wrapText="1"/>
    </xf>
    <xf numFmtId="0" fontId="5" fillId="48" borderId="64" xfId="0" applyFont="1" applyFill="1" applyBorder="1" applyAlignment="1">
      <alignment horizontal="left" vertical="center" wrapText="1"/>
    </xf>
    <xf numFmtId="0" fontId="124" fillId="52" borderId="69" xfId="0" applyFont="1" applyFill="1" applyBorder="1" applyAlignment="1">
      <alignment horizontal="left" vertical="center" wrapText="1"/>
    </xf>
    <xf numFmtId="0" fontId="124" fillId="52" borderId="66" xfId="0" applyFont="1" applyFill="1" applyBorder="1" applyAlignment="1">
      <alignment horizontal="left" vertical="center" wrapText="1"/>
    </xf>
    <xf numFmtId="0" fontId="5" fillId="52" borderId="67" xfId="0" applyFont="1" applyFill="1" applyBorder="1" applyAlignment="1">
      <alignment horizontal="left" vertical="center"/>
    </xf>
    <xf numFmtId="0" fontId="5" fillId="52" borderId="64" xfId="0" applyFont="1" applyFill="1" applyBorder="1" applyAlignment="1">
      <alignment horizontal="left" vertical="center"/>
    </xf>
    <xf numFmtId="0" fontId="48" fillId="48" borderId="95" xfId="0" applyFont="1" applyFill="1" applyBorder="1" applyAlignment="1">
      <alignment horizontal="left" vertical="center" wrapText="1"/>
    </xf>
    <xf numFmtId="0" fontId="5" fillId="48" borderId="78" xfId="0" applyFont="1" applyFill="1" applyBorder="1" applyAlignment="1">
      <alignment horizontal="left" vertical="center"/>
    </xf>
    <xf numFmtId="0" fontId="5" fillId="0" borderId="94" xfId="0" applyFont="1" applyBorder="1" applyAlignment="1">
      <alignment horizontal="left" vertical="center"/>
    </xf>
    <xf numFmtId="0" fontId="5" fillId="0" borderId="65" xfId="0" applyFont="1" applyBorder="1" applyAlignment="1">
      <alignment horizontal="left" vertical="center"/>
    </xf>
    <xf numFmtId="0" fontId="84" fillId="17" borderId="96" xfId="0" applyFont="1" applyFill="1" applyBorder="1" applyAlignment="1">
      <alignment horizontal="left" vertical="center" wrapText="1"/>
    </xf>
    <xf numFmtId="0" fontId="84" fillId="17" borderId="69" xfId="0" applyFont="1" applyFill="1" applyBorder="1" applyAlignment="1">
      <alignment horizontal="left" vertical="center"/>
    </xf>
    <xf numFmtId="0" fontId="84" fillId="17" borderId="66" xfId="0" applyFont="1" applyFill="1" applyBorder="1" applyAlignment="1">
      <alignment horizontal="left" vertical="center"/>
    </xf>
    <xf numFmtId="0" fontId="127" fillId="0" borderId="96" xfId="0" applyFont="1" applyBorder="1" applyAlignment="1">
      <alignment horizontal="left" vertical="center" wrapText="1"/>
    </xf>
    <xf numFmtId="0" fontId="124" fillId="52" borderId="96" xfId="1" applyFont="1" applyFill="1" applyBorder="1" applyAlignment="1">
      <alignment horizontal="left" vertical="center" wrapText="1"/>
    </xf>
    <xf numFmtId="0" fontId="5" fillId="52" borderId="11" xfId="1" applyFont="1" applyFill="1" applyBorder="1" applyAlignment="1">
      <alignment horizontal="left" vertical="center" wrapText="1"/>
    </xf>
    <xf numFmtId="164" fontId="5" fillId="52" borderId="11" xfId="4" applyFont="1" applyFill="1" applyBorder="1" applyAlignment="1">
      <alignment horizontal="left" vertical="center" wrapText="1"/>
    </xf>
    <xf numFmtId="0" fontId="5" fillId="11" borderId="11" xfId="0" applyFont="1" applyFill="1" applyBorder="1" applyAlignment="1">
      <alignment horizontal="left" vertical="center"/>
    </xf>
    <xf numFmtId="0" fontId="48" fillId="52" borderId="1" xfId="0" applyFont="1" applyFill="1" applyBorder="1" applyAlignment="1">
      <alignment horizontal="left" vertical="center" wrapText="1"/>
    </xf>
    <xf numFmtId="0" fontId="5" fillId="52" borderId="1" xfId="0" applyFont="1" applyFill="1" applyBorder="1" applyAlignment="1">
      <alignment horizontal="left" vertical="center"/>
    </xf>
    <xf numFmtId="0" fontId="5" fillId="0" borderId="136" xfId="0" applyFont="1" applyBorder="1" applyAlignment="1">
      <alignment horizontal="left" vertical="center" wrapText="1"/>
    </xf>
    <xf numFmtId="0" fontId="124" fillId="0" borderId="136" xfId="0" applyFont="1" applyBorder="1" applyAlignment="1">
      <alignment horizontal="left" vertical="center" wrapText="1"/>
    </xf>
    <xf numFmtId="0" fontId="124" fillId="0" borderId="78" xfId="0" applyFont="1" applyBorder="1" applyAlignment="1">
      <alignment horizontal="left" vertical="center" wrapText="1"/>
    </xf>
    <xf numFmtId="0" fontId="124" fillId="0" borderId="64" xfId="0" applyFont="1" applyBorder="1" applyAlignment="1">
      <alignment horizontal="left" vertical="center" wrapText="1"/>
    </xf>
    <xf numFmtId="0" fontId="48" fillId="0" borderId="67" xfId="0" applyFont="1" applyBorder="1" applyAlignment="1">
      <alignment horizontal="left" vertical="center" wrapText="1"/>
    </xf>
    <xf numFmtId="0" fontId="48" fillId="0" borderId="64" xfId="0" applyFont="1" applyBorder="1" applyAlignment="1">
      <alignment horizontal="left" vertical="center" wrapText="1"/>
    </xf>
    <xf numFmtId="0" fontId="5" fillId="48" borderId="78" xfId="0" applyFont="1" applyFill="1" applyBorder="1" applyAlignment="1">
      <alignment horizontal="left" vertical="center" wrapText="1"/>
    </xf>
    <xf numFmtId="0" fontId="5" fillId="48" borderId="11" xfId="0" applyFont="1" applyFill="1" applyBorder="1" applyAlignment="1">
      <alignment horizontal="left" vertical="center" wrapText="1"/>
    </xf>
    <xf numFmtId="0" fontId="48" fillId="48" borderId="11" xfId="0" applyFont="1" applyFill="1" applyBorder="1" applyAlignment="1">
      <alignment horizontal="left" vertical="center" wrapText="1"/>
    </xf>
  </cellXfs>
  <cellStyles count="6">
    <cellStyle name="Bad" xfId="1" builtinId="27"/>
    <cellStyle name="Currency" xfId="4" builtinId="4"/>
    <cellStyle name="Good" xfId="3" builtinId="26"/>
    <cellStyle name="Hyperlink" xfId="5" builtinId="8"/>
    <cellStyle name="Normal" xfId="0" builtinId="0"/>
    <cellStyle name="Normal 4" xfId="2" xr:uid="{00000000-0005-0000-0000-000005000000}"/>
  </cellStyles>
  <dxfs count="3">
    <dxf>
      <fill>
        <patternFill>
          <fgColor theme="0" tint="-4.9989318521683403E-2"/>
          <bgColor theme="0" tint="-4.9989318521683403E-2"/>
        </patternFill>
      </fill>
    </dxf>
    <dxf>
      <fill>
        <patternFill>
          <fgColor theme="0" tint="-4.9989318521683403E-2"/>
          <bgColor theme="0" tint="-4.9989318521683403E-2"/>
        </patternFill>
      </fill>
    </dxf>
    <dxf>
      <fill>
        <patternFill>
          <fgColor theme="0" tint="-4.9989318521683403E-2"/>
          <bgColor theme="0" tint="-4.9989318521683403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67</xdr:row>
      <xdr:rowOff>25400</xdr:rowOff>
    </xdr:from>
    <xdr:to>
      <xdr:col>1</xdr:col>
      <xdr:colOff>1676400</xdr:colOff>
      <xdr:row>67</xdr:row>
      <xdr:rowOff>1765300</xdr:rowOff>
    </xdr:to>
    <xdr:pic>
      <xdr:nvPicPr>
        <xdr:cNvPr id="3178" name="Picture 1">
          <a:extLst>
            <a:ext uri="{FF2B5EF4-FFF2-40B4-BE49-F238E27FC236}">
              <a16:creationId xmlns:a16="http://schemas.microsoft.com/office/drawing/2014/main" id="{057D37EB-45E2-2845-91C8-9DBB3DDF04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567900"/>
          <a:ext cx="7772400" cy="1739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63500</xdr:colOff>
      <xdr:row>70</xdr:row>
      <xdr:rowOff>203200</xdr:rowOff>
    </xdr:from>
    <xdr:to>
      <xdr:col>1</xdr:col>
      <xdr:colOff>1663700</xdr:colOff>
      <xdr:row>79</xdr:row>
      <xdr:rowOff>177800</xdr:rowOff>
    </xdr:to>
    <xdr:pic>
      <xdr:nvPicPr>
        <xdr:cNvPr id="3179" name="Picture 2">
          <a:extLst>
            <a:ext uri="{FF2B5EF4-FFF2-40B4-BE49-F238E27FC236}">
              <a16:creationId xmlns:a16="http://schemas.microsoft.com/office/drawing/2014/main" id="{6827A8DD-5F70-8744-836C-FA320989B5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00" y="26250900"/>
          <a:ext cx="7772400" cy="279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29</xdr:row>
      <xdr:rowOff>1193801</xdr:rowOff>
    </xdr:from>
    <xdr:to>
      <xdr:col>1</xdr:col>
      <xdr:colOff>5190067</xdr:colOff>
      <xdr:row>33</xdr:row>
      <xdr:rowOff>1762801</xdr:rowOff>
    </xdr:to>
    <xdr:pic>
      <xdr:nvPicPr>
        <xdr:cNvPr id="2" name="Picture 1">
          <a:extLst>
            <a:ext uri="{FF2B5EF4-FFF2-40B4-BE49-F238E27FC236}">
              <a16:creationId xmlns:a16="http://schemas.microsoft.com/office/drawing/2014/main" id="{D8F4C750-A672-3542-BA1B-662F5808647D}"/>
            </a:ext>
          </a:extLst>
        </xdr:cNvPr>
        <xdr:cNvPicPr>
          <a:picLocks noChangeAspect="1"/>
        </xdr:cNvPicPr>
      </xdr:nvPicPr>
      <xdr:blipFill>
        <a:blip xmlns:r="http://schemas.openxmlformats.org/officeDocument/2006/relationships" r:embed="rId1"/>
        <a:stretch>
          <a:fillRect/>
        </a:stretch>
      </xdr:blipFill>
      <xdr:spPr>
        <a:xfrm>
          <a:off x="101600" y="6620934"/>
          <a:ext cx="5969000" cy="2770334"/>
        </a:xfrm>
        <a:prstGeom prst="rect">
          <a:avLst/>
        </a:prstGeom>
      </xdr:spPr>
    </xdr:pic>
    <xdr:clientData/>
  </xdr:twoCellAnchor>
  <xdr:twoCellAnchor editAs="oneCell">
    <xdr:from>
      <xdr:col>0</xdr:col>
      <xdr:colOff>101600</xdr:colOff>
      <xdr:row>12</xdr:row>
      <xdr:rowOff>1193801</xdr:rowOff>
    </xdr:from>
    <xdr:to>
      <xdr:col>1</xdr:col>
      <xdr:colOff>5190067</xdr:colOff>
      <xdr:row>20</xdr:row>
      <xdr:rowOff>200702</xdr:rowOff>
    </xdr:to>
    <xdr:pic>
      <xdr:nvPicPr>
        <xdr:cNvPr id="3" name="Picture 2">
          <a:extLst>
            <a:ext uri="{FF2B5EF4-FFF2-40B4-BE49-F238E27FC236}">
              <a16:creationId xmlns:a16="http://schemas.microsoft.com/office/drawing/2014/main" id="{B33A27EF-3F80-A941-B766-7B6EACBBC211}"/>
            </a:ext>
          </a:extLst>
        </xdr:cNvPr>
        <xdr:cNvPicPr>
          <a:picLocks noChangeAspect="1"/>
        </xdr:cNvPicPr>
      </xdr:nvPicPr>
      <xdr:blipFill>
        <a:blip xmlns:r="http://schemas.openxmlformats.org/officeDocument/2006/relationships" r:embed="rId1"/>
        <a:stretch>
          <a:fillRect/>
        </a:stretch>
      </xdr:blipFill>
      <xdr:spPr>
        <a:xfrm>
          <a:off x="101600" y="5867401"/>
          <a:ext cx="5964767" cy="27661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bel/Documents/CartONG/SENS/SENS_v3_GLO_forms_xls/GLO_V3_DM_EN_FR_AR_SW_01-XL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Abel Gelman" id="{528E3281-FBFE-4863-88A0-A5F858E5E169}" userId="Abel Gelman" providerId="None"/>
  <person displayName="Abel Gelman" id="{00CF73E8-4EEB-F24C-B6EA-D4A66DD1E2B5}" userId="8c6cd69798dc1fc9"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37" dT="2022-05-22T08:40:17.60" personId="{528E3281-FBFE-4863-88A0-A5F858E5E169}" id="{E6EE392D-FDF1-4762-AD69-9A28E5C9D608}">
    <text>add relevancy to read_cty_origing = yes, else default to no</text>
  </threadedComment>
  <threadedComment ref="C38" dT="2022-05-22T08:40:33.55" personId="{528E3281-FBFE-4863-88A0-A5F858E5E169}" id="{235E8323-B702-4BD8-818D-DC62908013CB}">
    <text>add relevancy to read_cty_host = yes, else default to no</text>
  </threadedComment>
  <threadedComment ref="A192" dT="2022-06-03T06:09:50.06" personId="{00CF73E8-4EEB-F24C-B6EA-D4A66DD1E2B5}" id="{4429E78A-920B-3D4A-ABD5-42E26275201D}">
    <text>Corrrect relevancy!!!</text>
  </threadedComment>
  <threadedComment ref="C289" dT="2022-05-22T08:39:09.67" personId="{528E3281-FBFE-4863-88A0-A5F858E5E169}" id="{3487F678-9075-40D4-B90B-F10A82314985}">
    <text>Add follow up question is covid care is NOT free of charge: If COVID care is not free, do you know how match is cost?</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opendatakit.org/xlsform/"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sheetPr>
  <dimension ref="A1:B71"/>
  <sheetViews>
    <sheetView workbookViewId="0">
      <selection activeCell="D78" sqref="D78"/>
    </sheetView>
  </sheetViews>
  <sheetFormatPr defaultColWidth="8.6484375" defaultRowHeight="14.4"/>
  <cols>
    <col min="1" max="1" width="81" style="47" customWidth="1"/>
    <col min="2" max="2" width="62.6484375" style="47" customWidth="1"/>
    <col min="3" max="16384" width="8.6484375" style="47"/>
  </cols>
  <sheetData>
    <row r="1" spans="1:2" s="45" customFormat="1" ht="14.1">
      <c r="A1" s="45" t="s">
        <v>1959</v>
      </c>
    </row>
    <row r="2" spans="1:2" s="45" customFormat="1" ht="14.1"/>
    <row r="3" spans="1:2">
      <c r="A3" s="45" t="s">
        <v>1960</v>
      </c>
      <c r="B3" s="46"/>
    </row>
    <row r="4" spans="1:2" ht="14.7" thickBot="1">
      <c r="A4" s="48" t="s">
        <v>72</v>
      </c>
      <c r="B4" s="49" t="s">
        <v>1961</v>
      </c>
    </row>
    <row r="5" spans="1:2">
      <c r="A5" s="50" t="s">
        <v>22</v>
      </c>
      <c r="B5" s="51" t="s">
        <v>1962</v>
      </c>
    </row>
    <row r="6" spans="1:2">
      <c r="A6" s="52" t="s">
        <v>1943</v>
      </c>
      <c r="B6" s="53" t="s">
        <v>1963</v>
      </c>
    </row>
    <row r="7" spans="1:2" ht="94.3" customHeight="1">
      <c r="A7" s="50" t="s">
        <v>1944</v>
      </c>
      <c r="B7" s="51" t="s">
        <v>1964</v>
      </c>
    </row>
    <row r="8" spans="1:2" ht="28.2">
      <c r="A8" s="52" t="s">
        <v>1945</v>
      </c>
      <c r="B8" s="53" t="s">
        <v>1965</v>
      </c>
    </row>
    <row r="9" spans="1:2">
      <c r="A9" s="50" t="s">
        <v>906</v>
      </c>
      <c r="B9" s="51" t="s">
        <v>1966</v>
      </c>
    </row>
    <row r="10" spans="1:2">
      <c r="A10" s="52" t="s">
        <v>1946</v>
      </c>
      <c r="B10" s="53" t="s">
        <v>1967</v>
      </c>
    </row>
    <row r="11" spans="1:2">
      <c r="A11" s="50" t="s">
        <v>1947</v>
      </c>
      <c r="B11" s="51" t="s">
        <v>1968</v>
      </c>
    </row>
    <row r="12" spans="1:2" ht="34.299999999999997" customHeight="1">
      <c r="A12" s="52" t="s">
        <v>1948</v>
      </c>
      <c r="B12" s="53" t="s">
        <v>1969</v>
      </c>
    </row>
    <row r="13" spans="1:2">
      <c r="A13" s="50" t="s">
        <v>806</v>
      </c>
      <c r="B13" s="51" t="s">
        <v>1970</v>
      </c>
    </row>
    <row r="14" spans="1:2">
      <c r="A14" s="52" t="s">
        <v>1949</v>
      </c>
      <c r="B14" s="53" t="s">
        <v>1971</v>
      </c>
    </row>
    <row r="15" spans="1:2">
      <c r="A15" s="50" t="s">
        <v>1950</v>
      </c>
      <c r="B15" s="51" t="s">
        <v>1972</v>
      </c>
    </row>
    <row r="16" spans="1:2">
      <c r="A16" s="52" t="s">
        <v>1951</v>
      </c>
      <c r="B16" s="53" t="s">
        <v>1973</v>
      </c>
    </row>
    <row r="17" spans="1:2">
      <c r="A17" s="50" t="s">
        <v>825</v>
      </c>
      <c r="B17" s="51" t="s">
        <v>1974</v>
      </c>
    </row>
    <row r="18" spans="1:2">
      <c r="A18" s="54"/>
      <c r="B18" s="46"/>
    </row>
    <row r="19" spans="1:2">
      <c r="A19" s="45" t="s">
        <v>1975</v>
      </c>
      <c r="B19" s="46"/>
    </row>
    <row r="20" spans="1:2" ht="14.7" thickBot="1">
      <c r="A20" s="48" t="s">
        <v>1952</v>
      </c>
      <c r="B20" s="48" t="s">
        <v>1976</v>
      </c>
    </row>
    <row r="21" spans="1:2">
      <c r="A21" s="50" t="s">
        <v>0</v>
      </c>
      <c r="B21" s="51" t="s">
        <v>1977</v>
      </c>
    </row>
    <row r="22" spans="1:2">
      <c r="A22" s="52" t="s">
        <v>1</v>
      </c>
      <c r="B22" s="53" t="s">
        <v>1978</v>
      </c>
    </row>
    <row r="23" spans="1:2" ht="42.3">
      <c r="A23" s="50" t="s">
        <v>2</v>
      </c>
      <c r="B23" s="51" t="s">
        <v>1979</v>
      </c>
    </row>
    <row r="24" spans="1:2" ht="56.4">
      <c r="A24" s="52" t="s">
        <v>3</v>
      </c>
      <c r="B24" s="53" t="s">
        <v>1980</v>
      </c>
    </row>
    <row r="25" spans="1:2" ht="28.2">
      <c r="A25" s="50" t="s">
        <v>9</v>
      </c>
      <c r="B25" s="51" t="s">
        <v>1981</v>
      </c>
    </row>
    <row r="26" spans="1:2" ht="28.2">
      <c r="A26" s="52" t="s">
        <v>1953</v>
      </c>
      <c r="B26" s="53" t="s">
        <v>1982</v>
      </c>
    </row>
    <row r="27" spans="1:2" ht="28.2">
      <c r="A27" s="50" t="s">
        <v>12</v>
      </c>
      <c r="B27" s="51" t="s">
        <v>1983</v>
      </c>
    </row>
    <row r="28" spans="1:2" ht="101.05" customHeight="1">
      <c r="A28" s="52" t="s">
        <v>7</v>
      </c>
      <c r="B28" s="53" t="s">
        <v>1984</v>
      </c>
    </row>
    <row r="29" spans="1:2" ht="28.2">
      <c r="A29" s="52" t="s">
        <v>5</v>
      </c>
      <c r="B29" s="53" t="s">
        <v>1985</v>
      </c>
    </row>
    <row r="30" spans="1:2" ht="51" customHeight="1">
      <c r="A30" s="50" t="s">
        <v>10</v>
      </c>
      <c r="B30" s="51" t="s">
        <v>1986</v>
      </c>
    </row>
    <row r="31" spans="1:2">
      <c r="A31" s="52" t="s">
        <v>8</v>
      </c>
      <c r="B31" s="53" t="s">
        <v>1987</v>
      </c>
    </row>
    <row r="32" spans="1:2">
      <c r="A32" s="50" t="s">
        <v>4</v>
      </c>
      <c r="B32" s="51" t="s">
        <v>1988</v>
      </c>
    </row>
    <row r="33" spans="1:2" ht="52.3" customHeight="1">
      <c r="A33" s="52" t="s">
        <v>1954</v>
      </c>
      <c r="B33" s="53" t="s">
        <v>1989</v>
      </c>
    </row>
    <row r="34" spans="1:2">
      <c r="A34" s="50" t="s">
        <v>1955</v>
      </c>
      <c r="B34" s="51">
        <v>0</v>
      </c>
    </row>
    <row r="35" spans="1:2">
      <c r="A35" s="54"/>
      <c r="B35" s="46"/>
    </row>
    <row r="36" spans="1:2">
      <c r="A36" s="55" t="s">
        <v>1990</v>
      </c>
      <c r="B36" s="46"/>
    </row>
    <row r="37" spans="1:2" ht="24.6">
      <c r="A37" s="56" t="s">
        <v>1991</v>
      </c>
      <c r="B37" s="57"/>
    </row>
    <row r="38" spans="1:2">
      <c r="A38" s="45" t="s">
        <v>1992</v>
      </c>
      <c r="B38" s="46"/>
    </row>
    <row r="39" spans="1:2" ht="27" customHeight="1">
      <c r="A39" s="56" t="s">
        <v>1993</v>
      </c>
      <c r="B39" s="57"/>
    </row>
    <row r="40" spans="1:2" ht="15" thickBot="1">
      <c r="A40" s="58" t="s">
        <v>1994</v>
      </c>
      <c r="B40" s="58" t="s">
        <v>1995</v>
      </c>
    </row>
    <row r="41" spans="1:2">
      <c r="A41" s="59" t="s">
        <v>1996</v>
      </c>
      <c r="B41" s="59" t="s">
        <v>1997</v>
      </c>
    </row>
    <row r="42" spans="1:2">
      <c r="A42" s="60" t="s">
        <v>1998</v>
      </c>
      <c r="B42" s="60" t="s">
        <v>1999</v>
      </c>
    </row>
    <row r="43" spans="1:2">
      <c r="A43" s="61" t="s">
        <v>2000</v>
      </c>
      <c r="B43" s="62"/>
    </row>
    <row r="44" spans="1:2">
      <c r="A44" s="61" t="s">
        <v>2001</v>
      </c>
      <c r="B44" s="62"/>
    </row>
    <row r="45" spans="1:2">
      <c r="A45" s="54"/>
      <c r="B45" s="46"/>
    </row>
    <row r="46" spans="1:2">
      <c r="A46" s="45" t="s">
        <v>2002</v>
      </c>
      <c r="B46" s="46"/>
    </row>
    <row r="47" spans="1:2" ht="61.3" customHeight="1">
      <c r="A47" s="56" t="s">
        <v>2003</v>
      </c>
      <c r="B47" s="57"/>
    </row>
    <row r="48" spans="1:2" ht="15" thickBot="1">
      <c r="A48" s="58" t="s">
        <v>2004</v>
      </c>
      <c r="B48" s="58" t="s">
        <v>1995</v>
      </c>
    </row>
    <row r="49" spans="1:2" ht="24.6">
      <c r="A49" s="59" t="s">
        <v>2005</v>
      </c>
      <c r="B49" s="59" t="s">
        <v>2006</v>
      </c>
    </row>
    <row r="50" spans="1:2">
      <c r="A50" s="59"/>
      <c r="B50" s="59"/>
    </row>
    <row r="51" spans="1:2" ht="74.05" customHeight="1">
      <c r="A51" s="59" t="s">
        <v>2007</v>
      </c>
      <c r="B51" s="59" t="s">
        <v>2008</v>
      </c>
    </row>
    <row r="52" spans="1:2">
      <c r="A52" s="44"/>
      <c r="B52" s="63"/>
    </row>
    <row r="53" spans="1:2">
      <c r="A53" s="61" t="s">
        <v>2009</v>
      </c>
      <c r="B53" s="62"/>
    </row>
    <row r="54" spans="1:2" s="66" customFormat="1" ht="62.25" customHeight="1">
      <c r="A54" s="64" t="s">
        <v>2010</v>
      </c>
      <c r="B54" s="65"/>
    </row>
    <row r="55" spans="1:2" s="66" customFormat="1" ht="7.5" customHeight="1">
      <c r="A55" s="67"/>
      <c r="B55" s="67"/>
    </row>
    <row r="56" spans="1:2">
      <c r="A56" s="45" t="s">
        <v>2011</v>
      </c>
      <c r="B56" s="46"/>
    </row>
    <row r="57" spans="1:2" ht="42" customHeight="1">
      <c r="A57" s="56" t="s">
        <v>2012</v>
      </c>
      <c r="B57" s="57"/>
    </row>
    <row r="58" spans="1:2">
      <c r="A58" s="45" t="s">
        <v>2013</v>
      </c>
      <c r="B58" s="46"/>
    </row>
    <row r="59" spans="1:2" ht="33" customHeight="1">
      <c r="A59" s="56" t="s">
        <v>2014</v>
      </c>
      <c r="B59" s="57"/>
    </row>
    <row r="60" spans="1:2" ht="15" thickBot="1">
      <c r="A60" s="58" t="s">
        <v>2015</v>
      </c>
      <c r="B60" s="58" t="s">
        <v>1956</v>
      </c>
    </row>
    <row r="61" spans="1:2" ht="31.3" customHeight="1">
      <c r="A61" s="59" t="s">
        <v>2016</v>
      </c>
      <c r="B61" s="59" t="s">
        <v>1957</v>
      </c>
    </row>
    <row r="62" spans="1:2" ht="48" customHeight="1">
      <c r="A62" s="60" t="s">
        <v>2017</v>
      </c>
      <c r="B62" s="60" t="s">
        <v>1958</v>
      </c>
    </row>
    <row r="63" spans="1:2">
      <c r="A63" s="68"/>
      <c r="B63" s="68"/>
    </row>
    <row r="64" spans="1:2">
      <c r="A64" s="55" t="s">
        <v>2018</v>
      </c>
      <c r="B64" s="46"/>
    </row>
    <row r="65" spans="1:2" ht="25.5">
      <c r="A65" s="69" t="s">
        <v>2019</v>
      </c>
      <c r="B65" s="70"/>
    </row>
    <row r="66" spans="1:2" ht="24.75" customHeight="1">
      <c r="A66" s="45" t="s">
        <v>2020</v>
      </c>
      <c r="B66" s="46"/>
    </row>
    <row r="67" spans="1:2" ht="73.8">
      <c r="A67" s="72" t="s">
        <v>2021</v>
      </c>
      <c r="B67" s="71"/>
    </row>
    <row r="68" spans="1:2" ht="157.30000000000001" customHeight="1"/>
    <row r="69" spans="1:2" ht="27" customHeight="1">
      <c r="A69" s="45" t="s">
        <v>2022</v>
      </c>
      <c r="B69" s="46"/>
    </row>
    <row r="70" spans="1:2" ht="92.25" customHeight="1">
      <c r="A70" s="72" t="s">
        <v>2023</v>
      </c>
      <c r="B70" s="71"/>
    </row>
    <row r="71" spans="1:2" ht="102" customHeight="1"/>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sheetPr>
  <dimension ref="A1:B75"/>
  <sheetViews>
    <sheetView showGridLines="0" zoomScaleNormal="100" workbookViewId="0">
      <selection activeCell="B6" sqref="B6"/>
    </sheetView>
  </sheetViews>
  <sheetFormatPr defaultColWidth="8.6484375" defaultRowHeight="15.6"/>
  <cols>
    <col min="1" max="1" width="11.5" style="614" customWidth="1"/>
    <col min="2" max="2" width="74.1484375" style="1" customWidth="1"/>
    <col min="3" max="16384" width="8.6484375" style="1"/>
  </cols>
  <sheetData>
    <row r="1" spans="1:2" ht="27" customHeight="1">
      <c r="A1" s="1839" t="s">
        <v>2024</v>
      </c>
      <c r="B1" s="1839"/>
    </row>
    <row r="2" spans="1:2" ht="7" customHeight="1">
      <c r="A2" s="1831"/>
      <c r="B2" s="1831"/>
    </row>
    <row r="3" spans="1:2" ht="39" customHeight="1">
      <c r="A3" s="1832" t="s">
        <v>2806</v>
      </c>
      <c r="B3" s="1832"/>
    </row>
    <row r="4" spans="1:2" ht="41.05" customHeight="1">
      <c r="A4" s="1013" t="s">
        <v>2807</v>
      </c>
      <c r="B4" s="694" t="s">
        <v>2825</v>
      </c>
    </row>
    <row r="5" spans="1:2" ht="41.05" customHeight="1">
      <c r="A5" s="1014" t="s">
        <v>2808</v>
      </c>
      <c r="B5" s="695" t="s">
        <v>2826</v>
      </c>
    </row>
    <row r="6" spans="1:2" ht="41.05" customHeight="1">
      <c r="A6" s="1015" t="s">
        <v>2809</v>
      </c>
      <c r="B6" s="696" t="s">
        <v>2827</v>
      </c>
    </row>
    <row r="7" spans="1:2" ht="19" customHeight="1">
      <c r="A7" s="1848"/>
      <c r="B7" s="1848"/>
    </row>
    <row r="8" spans="1:2" ht="26.05" customHeight="1">
      <c r="A8" s="1839" t="s">
        <v>2025</v>
      </c>
      <c r="B8" s="1839"/>
    </row>
    <row r="9" spans="1:2" ht="44.05" customHeight="1">
      <c r="A9" s="1832" t="s">
        <v>2810</v>
      </c>
      <c r="B9" s="1832"/>
    </row>
    <row r="10" spans="1:2" ht="42" customHeight="1">
      <c r="A10" s="1849" t="s">
        <v>2811</v>
      </c>
      <c r="B10" s="1849"/>
    </row>
    <row r="11" spans="1:2" ht="56.05" customHeight="1">
      <c r="A11" s="1838" t="s">
        <v>2705</v>
      </c>
      <c r="B11" s="1838"/>
    </row>
    <row r="12" spans="1:2">
      <c r="A12" s="1840" t="s">
        <v>2026</v>
      </c>
      <c r="B12" s="1840"/>
    </row>
    <row r="13" spans="1:2">
      <c r="A13" s="1832" t="s">
        <v>2674</v>
      </c>
      <c r="B13" s="1832"/>
    </row>
    <row r="14" spans="1:2">
      <c r="A14" s="1832"/>
      <c r="B14" s="1832"/>
    </row>
    <row r="15" spans="1:2">
      <c r="A15" s="1832"/>
      <c r="B15" s="1832"/>
    </row>
    <row r="16" spans="1:2" ht="86.05" customHeight="1">
      <c r="A16" s="1832"/>
      <c r="B16" s="1832"/>
    </row>
    <row r="17" spans="1:2">
      <c r="A17" s="1832"/>
      <c r="B17" s="1832"/>
    </row>
    <row r="18" spans="1:2" ht="21" customHeight="1">
      <c r="A18" s="1840" t="s">
        <v>2027</v>
      </c>
      <c r="B18" s="1840"/>
    </row>
    <row r="19" spans="1:2">
      <c r="A19" s="1832" t="s">
        <v>2028</v>
      </c>
      <c r="B19" s="1832"/>
    </row>
    <row r="20" spans="1:2" ht="28.5" customHeight="1">
      <c r="A20" s="1852"/>
      <c r="B20" s="1852"/>
    </row>
    <row r="21" spans="1:2" ht="35.049999999999997" customHeight="1">
      <c r="A21" s="1842" t="s">
        <v>2029</v>
      </c>
      <c r="B21" s="1842"/>
    </row>
    <row r="22" spans="1:2" ht="60" customHeight="1">
      <c r="A22" s="1832" t="s">
        <v>2706</v>
      </c>
      <c r="B22" s="1832"/>
    </row>
    <row r="23" spans="1:2" ht="53.05" customHeight="1">
      <c r="A23" s="1832" t="s">
        <v>2693</v>
      </c>
      <c r="B23" s="1832"/>
    </row>
    <row r="24" spans="1:2">
      <c r="A24" s="1832" t="s">
        <v>2707</v>
      </c>
      <c r="B24" s="1832"/>
    </row>
    <row r="25" spans="1:2" ht="21" customHeight="1">
      <c r="A25" s="1842" t="s">
        <v>2030</v>
      </c>
      <c r="B25" s="1842"/>
    </row>
    <row r="26" spans="1:2" ht="44.25" customHeight="1">
      <c r="A26" s="1832" t="s">
        <v>2031</v>
      </c>
      <c r="B26" s="1832"/>
    </row>
    <row r="27" spans="1:2" ht="37.5" customHeight="1">
      <c r="A27" s="1842" t="s">
        <v>2032</v>
      </c>
      <c r="B27" s="1842"/>
    </row>
    <row r="28" spans="1:2" ht="63" customHeight="1">
      <c r="A28" s="1832" t="s">
        <v>2033</v>
      </c>
      <c r="B28" s="1832"/>
    </row>
    <row r="29" spans="1:2" ht="34" customHeight="1">
      <c r="A29" s="1851" t="s">
        <v>2034</v>
      </c>
      <c r="B29" s="1851"/>
    </row>
    <row r="30" spans="1:2" ht="34" customHeight="1">
      <c r="A30" s="1841" t="s">
        <v>2708</v>
      </c>
      <c r="B30" s="1841"/>
    </row>
    <row r="31" spans="1:2">
      <c r="A31" s="1842" t="s">
        <v>2035</v>
      </c>
      <c r="B31" s="1842"/>
    </row>
    <row r="32" spans="1:2">
      <c r="A32" s="1832" t="s">
        <v>2731</v>
      </c>
      <c r="B32" s="1832"/>
    </row>
    <row r="33" spans="1:2" ht="47.8" customHeight="1">
      <c r="A33" s="1832"/>
      <c r="B33" s="1832"/>
    </row>
    <row r="34" spans="1:2" ht="168" customHeight="1">
      <c r="A34" s="1831" t="s">
        <v>2691</v>
      </c>
      <c r="B34" s="1831"/>
    </row>
    <row r="35" spans="1:2" ht="17.05" customHeight="1">
      <c r="A35" s="1832" t="s">
        <v>2694</v>
      </c>
      <c r="B35" s="1832"/>
    </row>
    <row r="36" spans="1:2" ht="19.3" customHeight="1">
      <c r="A36" s="1833"/>
      <c r="B36" s="1833"/>
    </row>
    <row r="37" spans="1:2" ht="21" customHeight="1">
      <c r="A37" s="1850" t="s">
        <v>2036</v>
      </c>
      <c r="B37" s="1850"/>
    </row>
    <row r="38" spans="1:2" ht="17.05" customHeight="1">
      <c r="A38" s="1843"/>
      <c r="B38" s="1844"/>
    </row>
    <row r="39" spans="1:2" ht="11.05" customHeight="1">
      <c r="A39" s="1835"/>
      <c r="B39" s="1835"/>
    </row>
    <row r="40" spans="1:2" ht="33" customHeight="1">
      <c r="A40" s="1840" t="s">
        <v>2037</v>
      </c>
      <c r="B40" s="1840"/>
    </row>
    <row r="41" spans="1:2" ht="82.3" customHeight="1">
      <c r="A41" s="1835" t="s">
        <v>2812</v>
      </c>
      <c r="B41" s="1835"/>
    </row>
    <row r="42" spans="1:2" ht="17.05" customHeight="1">
      <c r="A42" s="1834"/>
      <c r="B42" s="1834"/>
    </row>
    <row r="43" spans="1:2" ht="22" customHeight="1">
      <c r="A43" s="1835"/>
      <c r="B43" s="1835"/>
    </row>
    <row r="44" spans="1:2" ht="17.05" customHeight="1">
      <c r="A44" s="1839" t="s">
        <v>2038</v>
      </c>
      <c r="B44" s="1839"/>
    </row>
    <row r="45" spans="1:2" ht="60" customHeight="1">
      <c r="A45" s="1835" t="s">
        <v>2039</v>
      </c>
      <c r="B45" s="1835"/>
    </row>
    <row r="46" spans="1:2" ht="31.3" customHeight="1">
      <c r="A46" s="1830" t="s">
        <v>2040</v>
      </c>
      <c r="B46" s="1830"/>
    </row>
    <row r="47" spans="1:2" ht="31.3" customHeight="1">
      <c r="A47" s="1835" t="s">
        <v>2041</v>
      </c>
      <c r="B47" s="1835"/>
    </row>
    <row r="48" spans="1:2" ht="21" customHeight="1">
      <c r="A48" s="1835"/>
      <c r="B48" s="1835"/>
    </row>
    <row r="49" spans="1:2" ht="160.30000000000001" customHeight="1">
      <c r="A49" s="1835" t="s">
        <v>2709</v>
      </c>
      <c r="B49" s="1835"/>
    </row>
    <row r="50" spans="1:2">
      <c r="A50" s="1837" t="s">
        <v>2042</v>
      </c>
      <c r="B50" s="1837"/>
    </row>
    <row r="51" spans="1:2" ht="16" customHeight="1">
      <c r="A51" s="1835" t="s">
        <v>2043</v>
      </c>
      <c r="B51" s="1835"/>
    </row>
    <row r="52" spans="1:2" ht="88.3" customHeight="1">
      <c r="B52" s="311"/>
    </row>
    <row r="53" spans="1:2" ht="17.8" customHeight="1">
      <c r="A53" s="1847" t="s">
        <v>2704</v>
      </c>
      <c r="B53" s="1847"/>
    </row>
    <row r="54" spans="1:2" ht="54" customHeight="1">
      <c r="A54" s="1846" t="s">
        <v>2710</v>
      </c>
      <c r="B54" s="1846"/>
    </row>
    <row r="55" spans="1:2">
      <c r="A55" s="1846"/>
      <c r="B55" s="1846"/>
    </row>
    <row r="56" spans="1:2" ht="15.9" thickBot="1">
      <c r="A56" s="1846" t="s">
        <v>2711</v>
      </c>
      <c r="B56" s="1846"/>
    </row>
    <row r="57" spans="1:2" ht="17.05" customHeight="1">
      <c r="A57" s="697" t="s">
        <v>2630</v>
      </c>
      <c r="B57" s="698" t="s">
        <v>2700</v>
      </c>
    </row>
    <row r="58" spans="1:2" ht="121.3" customHeight="1">
      <c r="A58" s="699" t="s">
        <v>1</v>
      </c>
      <c r="B58" s="1008" t="s">
        <v>2335</v>
      </c>
    </row>
    <row r="59" spans="1:2" ht="41.05" customHeight="1">
      <c r="A59" s="699" t="s">
        <v>23</v>
      </c>
      <c r="B59" s="1008" t="s">
        <v>1701</v>
      </c>
    </row>
    <row r="60" spans="1:2" ht="15.55" customHeight="1">
      <c r="A60" s="699" t="s">
        <v>25</v>
      </c>
      <c r="B60" s="1008" t="s">
        <v>2701</v>
      </c>
    </row>
    <row r="61" spans="1:2" ht="21" customHeight="1">
      <c r="A61" s="699" t="s">
        <v>41</v>
      </c>
      <c r="B61" s="1008" t="s">
        <v>2702</v>
      </c>
    </row>
    <row r="62" spans="1:2" ht="16" customHeight="1">
      <c r="A62" s="700" t="s">
        <v>1895</v>
      </c>
      <c r="B62" s="1009" t="s">
        <v>2703</v>
      </c>
    </row>
    <row r="63" spans="1:2" ht="20.399999999999999">
      <c r="A63" s="699" t="s">
        <v>2337</v>
      </c>
      <c r="B63" s="1008" t="s">
        <v>2712</v>
      </c>
    </row>
    <row r="64" spans="1:2" ht="57" customHeight="1">
      <c r="A64" s="699" t="s">
        <v>1897</v>
      </c>
      <c r="B64" s="1008" t="s">
        <v>1706</v>
      </c>
    </row>
    <row r="65" spans="1:2" ht="57" customHeight="1">
      <c r="A65" s="699" t="s">
        <v>1898</v>
      </c>
      <c r="B65" s="1008" t="s">
        <v>1707</v>
      </c>
    </row>
    <row r="66" spans="1:2" ht="90" customHeight="1" thickBot="1">
      <c r="A66" s="701" t="s">
        <v>1902</v>
      </c>
      <c r="B66" s="1010" t="s">
        <v>1708</v>
      </c>
    </row>
    <row r="67" spans="1:2">
      <c r="A67" s="346"/>
      <c r="B67" s="347"/>
    </row>
    <row r="68" spans="1:2" ht="85.3" customHeight="1">
      <c r="A68" s="1845" t="s">
        <v>2813</v>
      </c>
      <c r="B68" s="1845"/>
    </row>
    <row r="69" spans="1:2" ht="54" customHeight="1"/>
    <row r="71" spans="1:2" ht="18" customHeight="1"/>
    <row r="72" spans="1:2" ht="16" customHeight="1">
      <c r="A72" s="1835"/>
      <c r="B72" s="1835"/>
    </row>
    <row r="73" spans="1:2" ht="45" customHeight="1">
      <c r="A73" s="1835" t="s">
        <v>2692</v>
      </c>
      <c r="B73" s="1835"/>
    </row>
    <row r="74" spans="1:2">
      <c r="A74" s="1836" t="s">
        <v>2044</v>
      </c>
      <c r="B74" s="1836"/>
    </row>
    <row r="75" spans="1:2">
      <c r="A75" s="1834" t="s">
        <v>2045</v>
      </c>
      <c r="B75" s="1834"/>
    </row>
  </sheetData>
  <mergeCells count="57">
    <mergeCell ref="A33:B33"/>
    <mergeCell ref="A37:B37"/>
    <mergeCell ref="A29:B29"/>
    <mergeCell ref="A18:B18"/>
    <mergeCell ref="A19:B19"/>
    <mergeCell ref="A20:B20"/>
    <mergeCell ref="A24:B24"/>
    <mergeCell ref="A25:B25"/>
    <mergeCell ref="A26:B26"/>
    <mergeCell ref="A27:B27"/>
    <mergeCell ref="A28:B28"/>
    <mergeCell ref="A21:B21"/>
    <mergeCell ref="A22:B22"/>
    <mergeCell ref="A23:B23"/>
    <mergeCell ref="A1:B1"/>
    <mergeCell ref="A2:B2"/>
    <mergeCell ref="A3:B3"/>
    <mergeCell ref="A38:B38"/>
    <mergeCell ref="A68:B68"/>
    <mergeCell ref="A54:B54"/>
    <mergeCell ref="A55:B55"/>
    <mergeCell ref="A56:B56"/>
    <mergeCell ref="A53:B53"/>
    <mergeCell ref="A47:B47"/>
    <mergeCell ref="A48:B48"/>
    <mergeCell ref="A49:B49"/>
    <mergeCell ref="A7:B7"/>
    <mergeCell ref="A8:B8"/>
    <mergeCell ref="A9:B9"/>
    <mergeCell ref="A10:B10"/>
    <mergeCell ref="A11:B11"/>
    <mergeCell ref="A42:B42"/>
    <mergeCell ref="A43:B43"/>
    <mergeCell ref="A44:B44"/>
    <mergeCell ref="A45:B45"/>
    <mergeCell ref="A12:B12"/>
    <mergeCell ref="A13:B13"/>
    <mergeCell ref="A14:B14"/>
    <mergeCell ref="A15:B15"/>
    <mergeCell ref="A17:B17"/>
    <mergeCell ref="A16:B16"/>
    <mergeCell ref="A30:B30"/>
    <mergeCell ref="A31:B31"/>
    <mergeCell ref="A32:B32"/>
    <mergeCell ref="A39:B39"/>
    <mergeCell ref="A40:B40"/>
    <mergeCell ref="A46:B46"/>
    <mergeCell ref="A34:B34"/>
    <mergeCell ref="A35:B35"/>
    <mergeCell ref="A36:B36"/>
    <mergeCell ref="A75:B75"/>
    <mergeCell ref="A72:B72"/>
    <mergeCell ref="A73:B73"/>
    <mergeCell ref="A74:B74"/>
    <mergeCell ref="A50:B50"/>
    <mergeCell ref="A51:B51"/>
    <mergeCell ref="A41:B41"/>
  </mergeCells>
  <hyperlinks>
    <hyperlink ref="A74" r:id="rId1" xr:uid="{15B25CEF-2965-1744-9F30-F8CF168B4F06}"/>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X2014"/>
  <sheetViews>
    <sheetView tabSelected="1" zoomScaleNormal="70" workbookViewId="0">
      <pane xSplit="2" ySplit="1" topLeftCell="C81" activePane="bottomRight" state="frozen"/>
      <selection pane="topRight" activeCell="C1" sqref="C1"/>
      <selection pane="bottomLeft" activeCell="A2" sqref="A2"/>
      <selection pane="bottomRight" activeCell="B93" sqref="B93"/>
    </sheetView>
  </sheetViews>
  <sheetFormatPr defaultColWidth="10.6484375" defaultRowHeight="18.3"/>
  <cols>
    <col min="1" max="1" width="25.5" style="795" customWidth="1"/>
    <col min="2" max="2" width="27" style="796" customWidth="1"/>
    <col min="3" max="3" width="81.34765625" style="797" customWidth="1"/>
    <col min="4" max="5" width="51.1484375" style="1790" customWidth="1"/>
    <col min="6" max="6" width="41" style="798" customWidth="1"/>
    <col min="7" max="8" width="34.84765625" style="1499" customWidth="1"/>
    <col min="9" max="9" width="12.5" style="795" customWidth="1"/>
    <col min="10" max="10" width="17.6484375" style="795" customWidth="1"/>
    <col min="11" max="11" width="17.6484375" style="797" customWidth="1"/>
    <col min="12" max="12" width="71.84765625" style="802" customWidth="1"/>
    <col min="13" max="13" width="16.1484375" style="312" customWidth="1"/>
    <col min="14" max="14" width="41.1484375" style="800" customWidth="1"/>
    <col min="15" max="17" width="25.1484375" style="801" customWidth="1"/>
    <col min="18" max="18" width="24.6484375" style="801" customWidth="1"/>
    <col min="19" max="20" width="11.1484375" style="800" customWidth="1"/>
    <col min="21" max="21" width="53.1484375" style="794" customWidth="1"/>
    <col min="22" max="16384" width="10.6484375" style="1752"/>
  </cols>
  <sheetData>
    <row r="1" spans="1:21" s="1802" customFormat="1" ht="30">
      <c r="A1" s="329" t="s">
        <v>0</v>
      </c>
      <c r="B1" s="330" t="s">
        <v>1</v>
      </c>
      <c r="C1" s="330" t="s">
        <v>2</v>
      </c>
      <c r="D1" s="1705" t="s">
        <v>3876</v>
      </c>
      <c r="E1" s="1709" t="s">
        <v>3383</v>
      </c>
      <c r="F1" s="329" t="s">
        <v>3</v>
      </c>
      <c r="G1" s="1723" t="s">
        <v>3877</v>
      </c>
      <c r="H1" s="1709" t="s">
        <v>3811</v>
      </c>
      <c r="I1" s="1030" t="s">
        <v>4</v>
      </c>
      <c r="J1" s="329" t="s">
        <v>5</v>
      </c>
      <c r="K1" s="370" t="s">
        <v>6</v>
      </c>
      <c r="L1" s="331" t="s">
        <v>7</v>
      </c>
      <c r="M1" s="332" t="s">
        <v>8</v>
      </c>
      <c r="N1" s="329" t="s">
        <v>9</v>
      </c>
      <c r="O1" s="329" t="s">
        <v>3878</v>
      </c>
      <c r="P1" s="329" t="s">
        <v>3574</v>
      </c>
      <c r="Q1" s="329" t="s">
        <v>3575</v>
      </c>
      <c r="R1" s="329" t="s">
        <v>10</v>
      </c>
      <c r="S1" s="329" t="s">
        <v>11</v>
      </c>
      <c r="T1" s="329" t="s">
        <v>2333</v>
      </c>
      <c r="U1" s="329" t="s">
        <v>12</v>
      </c>
    </row>
    <row r="2" spans="1:21" ht="15.6">
      <c r="A2" s="94" t="s">
        <v>13</v>
      </c>
      <c r="B2" s="542" t="s">
        <v>13</v>
      </c>
      <c r="C2" s="594" t="s">
        <v>13</v>
      </c>
      <c r="D2" s="1697"/>
      <c r="F2" s="73"/>
      <c r="G2" s="1711"/>
      <c r="I2" s="94"/>
      <c r="J2" s="94"/>
      <c r="K2" s="371"/>
      <c r="L2" s="186"/>
      <c r="M2" s="36"/>
      <c r="N2" s="21"/>
      <c r="O2" s="146"/>
      <c r="P2" s="146"/>
      <c r="Q2" s="146"/>
      <c r="R2" s="146"/>
      <c r="S2" s="21"/>
      <c r="T2" s="21"/>
      <c r="U2" s="656"/>
    </row>
    <row r="3" spans="1:21" ht="15.6">
      <c r="A3" s="22" t="s">
        <v>14</v>
      </c>
      <c r="B3" s="595" t="s">
        <v>14</v>
      </c>
      <c r="C3" s="594" t="s">
        <v>14</v>
      </c>
      <c r="D3" s="1697"/>
      <c r="F3" s="73"/>
      <c r="G3" s="1711"/>
      <c r="I3" s="94"/>
      <c r="J3" s="94"/>
      <c r="K3" s="371"/>
      <c r="L3" s="186"/>
      <c r="M3" s="36"/>
      <c r="N3" s="21"/>
      <c r="O3" s="146"/>
      <c r="P3" s="146"/>
      <c r="Q3" s="146"/>
      <c r="R3" s="146"/>
      <c r="S3" s="21"/>
      <c r="T3" s="21"/>
      <c r="U3" s="656"/>
    </row>
    <row r="4" spans="1:21" ht="15.6">
      <c r="A4" s="22" t="s">
        <v>15</v>
      </c>
      <c r="B4" s="595" t="s">
        <v>15</v>
      </c>
      <c r="C4" s="594" t="s">
        <v>15</v>
      </c>
      <c r="D4" s="1697"/>
      <c r="F4" s="73"/>
      <c r="G4" s="1711"/>
      <c r="I4" s="94"/>
      <c r="J4" s="94"/>
      <c r="K4" s="371"/>
      <c r="L4" s="186"/>
      <c r="M4" s="36"/>
      <c r="N4" s="21"/>
      <c r="O4" s="146"/>
      <c r="P4" s="146"/>
      <c r="Q4" s="146"/>
      <c r="R4" s="146"/>
      <c r="S4" s="21"/>
      <c r="T4" s="21"/>
      <c r="U4" s="656"/>
    </row>
    <row r="5" spans="1:21" ht="15.6">
      <c r="A5" s="827" t="s">
        <v>16</v>
      </c>
      <c r="B5" s="1011" t="s">
        <v>17</v>
      </c>
      <c r="C5" s="1012" t="s">
        <v>810</v>
      </c>
      <c r="D5" s="1698" t="s">
        <v>3386</v>
      </c>
      <c r="E5" s="1791" t="s">
        <v>3576</v>
      </c>
      <c r="F5" s="828"/>
      <c r="G5" s="1711"/>
      <c r="I5" s="829"/>
      <c r="J5" s="829"/>
      <c r="K5" s="92"/>
      <c r="L5" s="830"/>
      <c r="M5" s="831"/>
      <c r="N5" s="832"/>
      <c r="O5" s="833"/>
      <c r="P5" s="833"/>
      <c r="Q5" s="833"/>
      <c r="R5" s="833"/>
      <c r="S5" s="832"/>
      <c r="T5" s="832"/>
      <c r="U5" s="834"/>
    </row>
    <row r="6" spans="1:21" s="1803" customFormat="1" ht="130.5" customHeight="1">
      <c r="A6" s="94" t="s">
        <v>18</v>
      </c>
      <c r="B6" s="652" t="s">
        <v>19</v>
      </c>
      <c r="C6" s="653" t="s">
        <v>3056</v>
      </c>
      <c r="D6" s="1698" t="s">
        <v>3387</v>
      </c>
      <c r="E6" s="1792" t="s">
        <v>3577</v>
      </c>
      <c r="F6" s="598"/>
      <c r="G6" s="1712"/>
      <c r="H6" s="1499"/>
      <c r="I6" s="95" t="s">
        <v>20</v>
      </c>
      <c r="J6" s="95"/>
      <c r="K6" s="299"/>
      <c r="L6" s="187"/>
      <c r="M6" s="241"/>
      <c r="N6" s="38"/>
      <c r="O6" s="147"/>
      <c r="P6" s="147"/>
      <c r="Q6" s="147"/>
      <c r="R6" s="147"/>
      <c r="S6" s="38"/>
      <c r="T6" s="38"/>
      <c r="U6" s="657"/>
    </row>
    <row r="7" spans="1:21" s="1803" customFormat="1" ht="409.6">
      <c r="A7" s="94" t="s">
        <v>18</v>
      </c>
      <c r="B7" s="654" t="s">
        <v>1361</v>
      </c>
      <c r="C7" s="655" t="s">
        <v>3064</v>
      </c>
      <c r="D7" s="1793" t="s">
        <v>3388</v>
      </c>
      <c r="E7" s="1792" t="s">
        <v>3578</v>
      </c>
      <c r="F7" s="543"/>
      <c r="G7" s="1711"/>
      <c r="H7" s="1499"/>
      <c r="I7" s="94" t="s">
        <v>20</v>
      </c>
      <c r="J7" s="94"/>
      <c r="K7" s="371"/>
      <c r="L7" s="186"/>
      <c r="M7" s="36"/>
      <c r="N7" s="36"/>
      <c r="O7" s="24"/>
      <c r="P7" s="24"/>
      <c r="Q7" s="24"/>
      <c r="R7" s="24"/>
      <c r="S7" s="36"/>
      <c r="T7" s="36"/>
      <c r="U7" s="23"/>
    </row>
    <row r="8" spans="1:21" ht="60">
      <c r="A8" s="96" t="s">
        <v>50</v>
      </c>
      <c r="B8" s="648" t="s">
        <v>70</v>
      </c>
      <c r="C8" s="543" t="s">
        <v>822</v>
      </c>
      <c r="D8" s="1698" t="s">
        <v>3389</v>
      </c>
      <c r="E8" s="1791" t="s">
        <v>3579</v>
      </c>
      <c r="F8" s="543" t="s">
        <v>1924</v>
      </c>
      <c r="G8" s="1711" t="s">
        <v>3548</v>
      </c>
      <c r="H8" s="1713" t="s">
        <v>3778</v>
      </c>
      <c r="I8" s="22" t="s">
        <v>20</v>
      </c>
      <c r="J8" s="96"/>
      <c r="K8" s="372"/>
      <c r="L8" s="186"/>
      <c r="M8" s="23" t="s">
        <v>2170</v>
      </c>
      <c r="N8" s="23"/>
      <c r="O8" s="24"/>
      <c r="P8" s="24"/>
      <c r="Q8" s="24"/>
      <c r="R8" s="24"/>
      <c r="S8" s="23"/>
      <c r="T8" s="23"/>
      <c r="U8" s="23"/>
    </row>
    <row r="9" spans="1:21" ht="45">
      <c r="A9" s="96" t="s">
        <v>906</v>
      </c>
      <c r="B9" s="648"/>
      <c r="C9" s="1707" t="s">
        <v>2240</v>
      </c>
      <c r="D9" s="1698" t="s">
        <v>3390</v>
      </c>
      <c r="E9" s="1791" t="s">
        <v>3580</v>
      </c>
      <c r="F9" s="543" t="s">
        <v>2765</v>
      </c>
      <c r="G9" s="1711" t="s">
        <v>3549</v>
      </c>
      <c r="H9" s="1713" t="s">
        <v>3779</v>
      </c>
      <c r="I9" s="22"/>
      <c r="J9" s="96"/>
      <c r="K9" s="372"/>
      <c r="L9" s="186" t="s">
        <v>1921</v>
      </c>
      <c r="M9" s="23"/>
      <c r="N9" s="23"/>
      <c r="O9" s="24"/>
      <c r="P9" s="24"/>
      <c r="Q9" s="24"/>
      <c r="R9" s="24"/>
      <c r="S9" s="23"/>
      <c r="T9" s="23"/>
      <c r="U9" s="23"/>
    </row>
    <row r="10" spans="1:21" ht="60">
      <c r="A10" s="96" t="s">
        <v>50</v>
      </c>
      <c r="B10" s="648" t="s">
        <v>71</v>
      </c>
      <c r="C10" s="594" t="s">
        <v>811</v>
      </c>
      <c r="D10" s="1698" t="s">
        <v>3391</v>
      </c>
      <c r="E10" s="1791" t="s">
        <v>3581</v>
      </c>
      <c r="F10" s="543" t="s">
        <v>812</v>
      </c>
      <c r="G10" s="1711" t="s">
        <v>3550</v>
      </c>
      <c r="H10" s="1713" t="s">
        <v>3780</v>
      </c>
      <c r="I10" s="22" t="s">
        <v>20</v>
      </c>
      <c r="J10" s="96"/>
      <c r="K10" s="372"/>
      <c r="L10" s="188" t="s">
        <v>1365</v>
      </c>
      <c r="M10" s="41" t="s">
        <v>2170</v>
      </c>
      <c r="N10" s="41"/>
      <c r="O10" s="42"/>
      <c r="P10" s="42"/>
      <c r="Q10" s="42"/>
      <c r="R10" s="42"/>
      <c r="S10" s="41"/>
      <c r="T10" s="41"/>
      <c r="U10" s="41"/>
    </row>
    <row r="11" spans="1:21" ht="60.6">
      <c r="A11" s="97" t="s">
        <v>906</v>
      </c>
      <c r="B11" s="649"/>
      <c r="C11" s="650" t="s">
        <v>2241</v>
      </c>
      <c r="D11" s="1698" t="s">
        <v>3392</v>
      </c>
      <c r="E11" s="1792" t="s">
        <v>3582</v>
      </c>
      <c r="F11" s="650" t="s">
        <v>1922</v>
      </c>
      <c r="G11" s="1711" t="s">
        <v>3551</v>
      </c>
      <c r="H11" s="1713" t="s">
        <v>3781</v>
      </c>
      <c r="I11" s="98"/>
      <c r="J11" s="98"/>
      <c r="K11" s="299"/>
      <c r="L11" s="189" t="s">
        <v>75</v>
      </c>
      <c r="M11" s="242"/>
      <c r="N11" s="40"/>
      <c r="O11" s="148"/>
      <c r="P11" s="148"/>
      <c r="Q11" s="148"/>
      <c r="R11" s="148"/>
      <c r="S11" s="40"/>
      <c r="T11" s="40"/>
      <c r="U11" s="658"/>
    </row>
    <row r="12" spans="1:21" ht="45">
      <c r="A12" s="22" t="s">
        <v>72</v>
      </c>
      <c r="B12" s="648" t="s">
        <v>73</v>
      </c>
      <c r="C12" s="594" t="s">
        <v>74</v>
      </c>
      <c r="D12" s="1698" t="s">
        <v>3393</v>
      </c>
      <c r="E12" s="1791" t="s">
        <v>3583</v>
      </c>
      <c r="F12" s="543" t="s">
        <v>1022</v>
      </c>
      <c r="G12" s="1712" t="s">
        <v>3552</v>
      </c>
      <c r="H12" s="1714" t="s">
        <v>3782</v>
      </c>
      <c r="I12" s="22"/>
      <c r="J12" s="22"/>
      <c r="K12" s="302"/>
      <c r="L12" s="190" t="s">
        <v>75</v>
      </c>
      <c r="M12" s="23"/>
      <c r="N12" s="23"/>
      <c r="O12" s="24"/>
      <c r="P12" s="24"/>
      <c r="Q12" s="24"/>
      <c r="R12" s="24"/>
      <c r="S12" s="23"/>
      <c r="T12" s="23"/>
      <c r="U12" s="23"/>
    </row>
    <row r="13" spans="1:21" ht="15.9">
      <c r="A13" s="382" t="s">
        <v>825</v>
      </c>
      <c r="B13" s="383" t="s">
        <v>826</v>
      </c>
      <c r="C13" s="589" t="s">
        <v>827</v>
      </c>
      <c r="D13" s="1698" t="s">
        <v>3394</v>
      </c>
      <c r="E13" s="1791" t="s">
        <v>3584</v>
      </c>
      <c r="F13" s="384"/>
      <c r="G13" s="1711"/>
      <c r="I13" s="382" t="s">
        <v>20</v>
      </c>
      <c r="J13" s="382"/>
      <c r="K13" s="384"/>
      <c r="L13" s="382"/>
      <c r="M13" s="385"/>
      <c r="N13" s="382"/>
      <c r="O13" s="384"/>
      <c r="P13" s="384"/>
      <c r="Q13" s="384"/>
      <c r="R13" s="384"/>
      <c r="S13" s="382"/>
      <c r="T13" s="382"/>
      <c r="U13" s="1155" t="s">
        <v>2883</v>
      </c>
    </row>
    <row r="14" spans="1:21" ht="15.9">
      <c r="A14" s="382" t="s">
        <v>825</v>
      </c>
      <c r="B14" s="383" t="s">
        <v>2264</v>
      </c>
      <c r="C14" s="589" t="s">
        <v>2329</v>
      </c>
      <c r="D14" s="1698" t="s">
        <v>3395</v>
      </c>
      <c r="E14" s="1791" t="s">
        <v>3585</v>
      </c>
      <c r="F14" s="384"/>
      <c r="G14" s="1711"/>
      <c r="I14" s="382" t="s">
        <v>20</v>
      </c>
      <c r="J14" s="382"/>
      <c r="K14" s="384"/>
      <c r="L14" s="382"/>
      <c r="M14" s="385"/>
      <c r="N14" s="382"/>
      <c r="O14" s="384"/>
      <c r="P14" s="384"/>
      <c r="Q14" s="384"/>
      <c r="R14" s="384"/>
      <c r="S14" s="384"/>
      <c r="T14" s="384"/>
      <c r="U14" s="1156" t="s">
        <v>2888</v>
      </c>
    </row>
    <row r="15" spans="1:21" ht="15.6">
      <c r="A15" s="382" t="s">
        <v>825</v>
      </c>
      <c r="B15" s="651" t="s">
        <v>2331</v>
      </c>
      <c r="C15" s="589"/>
      <c r="D15" s="1697"/>
      <c r="F15" s="384"/>
      <c r="G15" s="1711"/>
      <c r="I15" s="382"/>
      <c r="J15" s="382"/>
      <c r="K15" s="384"/>
      <c r="L15" s="382"/>
      <c r="M15" s="385"/>
      <c r="N15" s="382"/>
      <c r="O15" s="384"/>
      <c r="P15" s="384"/>
      <c r="Q15" s="384"/>
      <c r="R15" s="384"/>
      <c r="S15" s="384"/>
      <c r="T15" s="384"/>
      <c r="U15" s="436" t="s">
        <v>2332</v>
      </c>
    </row>
    <row r="16" spans="1:21" s="1804" customFormat="1" ht="31.2">
      <c r="A16" s="375" t="s">
        <v>1687</v>
      </c>
      <c r="B16" s="376" t="s">
        <v>1688</v>
      </c>
      <c r="C16" s="590" t="s">
        <v>1689</v>
      </c>
      <c r="D16" s="1698" t="s">
        <v>3396</v>
      </c>
      <c r="E16" s="1791" t="s">
        <v>3586</v>
      </c>
      <c r="F16" s="377"/>
      <c r="G16" s="1711"/>
      <c r="H16" s="1499"/>
      <c r="I16" s="375" t="s">
        <v>20</v>
      </c>
      <c r="J16" s="378"/>
      <c r="K16" s="379"/>
      <c r="L16" s="380" t="s">
        <v>1684</v>
      </c>
      <c r="M16" s="381" t="s">
        <v>2210</v>
      </c>
      <c r="N16" s="375"/>
      <c r="O16" s="377"/>
      <c r="P16" s="377"/>
      <c r="Q16" s="377"/>
      <c r="R16" s="377"/>
      <c r="S16" s="375"/>
      <c r="T16" s="378"/>
      <c r="U16" s="378"/>
    </row>
    <row r="17" spans="1:21" s="1804" customFormat="1" ht="15.9">
      <c r="A17" s="386" t="s">
        <v>22</v>
      </c>
      <c r="B17" s="387" t="s">
        <v>1690</v>
      </c>
      <c r="C17" s="591" t="s">
        <v>2442</v>
      </c>
      <c r="D17" s="1699" t="s">
        <v>3397</v>
      </c>
      <c r="E17" s="1791" t="s">
        <v>3587</v>
      </c>
      <c r="F17" s="351"/>
      <c r="G17" s="1711"/>
      <c r="H17" s="1499"/>
      <c r="I17" s="386" t="s">
        <v>20</v>
      </c>
      <c r="J17" s="388"/>
      <c r="K17" s="389"/>
      <c r="L17" s="390" t="s">
        <v>1684</v>
      </c>
      <c r="M17" s="391"/>
      <c r="N17" s="392"/>
      <c r="O17" s="392"/>
      <c r="P17" s="392"/>
      <c r="Q17" s="392"/>
      <c r="R17" s="392"/>
      <c r="S17" s="386"/>
      <c r="T17" s="388"/>
      <c r="U17" s="388"/>
    </row>
    <row r="18" spans="1:21" ht="17.05" customHeight="1">
      <c r="A18" s="120" t="s">
        <v>21</v>
      </c>
      <c r="B18" s="120" t="s">
        <v>17</v>
      </c>
      <c r="C18" s="547"/>
      <c r="D18" s="1697"/>
      <c r="F18" s="141"/>
      <c r="G18" s="1711"/>
      <c r="I18" s="120"/>
      <c r="J18" s="120"/>
      <c r="K18" s="88"/>
      <c r="L18" s="399"/>
      <c r="M18" s="256"/>
      <c r="N18" s="17"/>
      <c r="O18" s="165"/>
      <c r="P18" s="165"/>
      <c r="Q18" s="165"/>
      <c r="R18" s="165"/>
      <c r="S18" s="17"/>
      <c r="T18" s="17"/>
      <c r="U18" s="659"/>
    </row>
    <row r="19" spans="1:21" ht="15.6">
      <c r="A19" s="109" t="s">
        <v>16</v>
      </c>
      <c r="B19" s="109" t="s">
        <v>1850</v>
      </c>
      <c r="C19" s="400" t="s">
        <v>1700</v>
      </c>
      <c r="D19" s="1698" t="s">
        <v>3398</v>
      </c>
      <c r="E19" s="1791" t="s">
        <v>3588</v>
      </c>
      <c r="F19" s="132"/>
      <c r="G19" s="1712"/>
      <c r="I19" s="109"/>
      <c r="J19" s="109"/>
      <c r="K19" s="79"/>
      <c r="L19" s="401" t="s">
        <v>1684</v>
      </c>
      <c r="M19" s="33"/>
      <c r="N19" s="16"/>
      <c r="O19" s="164"/>
      <c r="P19" s="164"/>
      <c r="Q19" s="164"/>
      <c r="R19" s="164"/>
      <c r="S19" s="16"/>
      <c r="T19" s="16"/>
      <c r="U19" s="660"/>
    </row>
    <row r="20" spans="1:21" ht="15.6">
      <c r="A20" s="109" t="s">
        <v>906</v>
      </c>
      <c r="B20" s="109"/>
      <c r="C20" s="400" t="s">
        <v>1700</v>
      </c>
      <c r="D20" s="1698" t="s">
        <v>3398</v>
      </c>
      <c r="E20" s="1791" t="s">
        <v>3588</v>
      </c>
      <c r="F20" s="132"/>
      <c r="G20" s="1711"/>
      <c r="I20" s="109"/>
      <c r="J20" s="109"/>
      <c r="K20" s="79"/>
      <c r="L20" s="401"/>
      <c r="M20" s="33"/>
      <c r="N20" s="16"/>
      <c r="O20" s="164"/>
      <c r="P20" s="164"/>
      <c r="Q20" s="164"/>
      <c r="R20" s="164"/>
      <c r="S20" s="16"/>
      <c r="T20" s="16"/>
      <c r="U20" s="660"/>
    </row>
    <row r="21" spans="1:21" ht="15.6">
      <c r="A21" s="393" t="s">
        <v>72</v>
      </c>
      <c r="B21" s="592" t="s">
        <v>1</v>
      </c>
      <c r="C21" s="593" t="s">
        <v>2335</v>
      </c>
      <c r="D21" s="1698" t="s">
        <v>3399</v>
      </c>
      <c r="E21" s="1791" t="s">
        <v>3589</v>
      </c>
      <c r="F21" s="394" t="s">
        <v>2336</v>
      </c>
      <c r="G21" s="1711" t="s">
        <v>3553</v>
      </c>
      <c r="H21" s="1713" t="s">
        <v>3783</v>
      </c>
      <c r="I21" s="393" t="s">
        <v>20</v>
      </c>
      <c r="J21" s="393"/>
      <c r="K21" s="395"/>
      <c r="L21" s="189"/>
      <c r="M21" s="396"/>
      <c r="N21" s="397"/>
      <c r="O21" s="398"/>
      <c r="P21" s="398"/>
      <c r="Q21" s="398"/>
      <c r="R21" s="398"/>
      <c r="S21" s="397"/>
      <c r="T21" s="397"/>
      <c r="U21" s="661"/>
    </row>
    <row r="22" spans="1:21" ht="30.6">
      <c r="A22" s="94" t="s">
        <v>22</v>
      </c>
      <c r="B22" s="542" t="s">
        <v>23</v>
      </c>
      <c r="C22" s="594" t="s">
        <v>1701</v>
      </c>
      <c r="D22" s="1698" t="s">
        <v>3400</v>
      </c>
      <c r="E22" s="1791" t="s">
        <v>3590</v>
      </c>
      <c r="F22" s="73"/>
      <c r="G22" s="1711"/>
      <c r="I22" s="94" t="s">
        <v>20</v>
      </c>
      <c r="J22" s="94"/>
      <c r="K22" s="371"/>
      <c r="L22" s="186"/>
      <c r="M22" s="36"/>
      <c r="N22" s="21" t="s">
        <v>813</v>
      </c>
      <c r="O22" s="146" t="s">
        <v>1466</v>
      </c>
      <c r="P22" s="146" t="s">
        <v>1466</v>
      </c>
      <c r="Q22" s="146" t="s">
        <v>1466</v>
      </c>
      <c r="R22" s="146"/>
      <c r="S22" s="21"/>
      <c r="T22" s="21"/>
      <c r="U22" s="656"/>
    </row>
    <row r="23" spans="1:21" ht="15.6">
      <c r="A23" s="94" t="s">
        <v>24</v>
      </c>
      <c r="B23" s="542" t="s">
        <v>25</v>
      </c>
      <c r="C23" s="594" t="s">
        <v>1702</v>
      </c>
      <c r="D23" s="1698" t="s">
        <v>3401</v>
      </c>
      <c r="E23" s="1791" t="s">
        <v>3591</v>
      </c>
      <c r="F23" s="73"/>
      <c r="G23" s="1711"/>
      <c r="I23" s="94" t="s">
        <v>20</v>
      </c>
      <c r="J23" s="94"/>
      <c r="K23" s="371"/>
      <c r="L23" s="186"/>
      <c r="M23" s="36" t="s">
        <v>2170</v>
      </c>
      <c r="N23" s="21"/>
      <c r="O23" s="146"/>
      <c r="P23" s="146"/>
      <c r="Q23" s="146"/>
      <c r="R23" s="146"/>
      <c r="S23" s="21"/>
      <c r="T23" s="21"/>
      <c r="U23" s="656"/>
    </row>
    <row r="24" spans="1:21" ht="15.6">
      <c r="A24" s="1165" t="s">
        <v>50</v>
      </c>
      <c r="B24" s="1177" t="s">
        <v>2886</v>
      </c>
      <c r="C24" s="1167" t="s">
        <v>3067</v>
      </c>
      <c r="D24" s="1697" t="s">
        <v>3402</v>
      </c>
      <c r="E24" s="1791" t="s">
        <v>3592</v>
      </c>
      <c r="F24" s="1168"/>
      <c r="G24" s="1711"/>
      <c r="I24" s="1165" t="s">
        <v>20</v>
      </c>
      <c r="J24" s="1165"/>
      <c r="K24" s="1169"/>
      <c r="L24" s="1170" t="s">
        <v>2889</v>
      </c>
      <c r="M24" s="1171" t="s">
        <v>2170</v>
      </c>
      <c r="N24" s="1172"/>
      <c r="O24" s="1173"/>
      <c r="P24" s="1173"/>
      <c r="Q24" s="1173"/>
      <c r="R24" s="1173"/>
      <c r="S24" s="1172"/>
      <c r="T24" s="1172"/>
      <c r="U24" s="1175"/>
    </row>
    <row r="25" spans="1:21" ht="15.6">
      <c r="A25" s="1165" t="s">
        <v>72</v>
      </c>
      <c r="B25" s="1177" t="s">
        <v>3068</v>
      </c>
      <c r="C25" s="1167" t="s">
        <v>2047</v>
      </c>
      <c r="D25" s="1697" t="s">
        <v>3403</v>
      </c>
      <c r="E25" s="1791" t="s">
        <v>3593</v>
      </c>
      <c r="F25" s="1168"/>
      <c r="G25" s="1712"/>
      <c r="I25" s="1165" t="s">
        <v>20</v>
      </c>
      <c r="J25" s="1165"/>
      <c r="K25" s="1169"/>
      <c r="L25" s="1170" t="s">
        <v>3255</v>
      </c>
      <c r="M25" s="1171"/>
      <c r="N25" s="1172"/>
      <c r="O25" s="1173"/>
      <c r="P25" s="1173"/>
      <c r="Q25" s="1173"/>
      <c r="R25" s="1173"/>
      <c r="S25" s="1172"/>
      <c r="T25" s="1172"/>
      <c r="U25" s="1175"/>
    </row>
    <row r="26" spans="1:21" ht="15.9">
      <c r="A26" s="1165" t="s">
        <v>33</v>
      </c>
      <c r="B26" s="1166" t="s">
        <v>34</v>
      </c>
      <c r="C26" s="1167" t="s">
        <v>2047</v>
      </c>
      <c r="D26" s="1698"/>
      <c r="F26" s="1168"/>
      <c r="G26" s="1711"/>
      <c r="I26" s="1165" t="s">
        <v>20</v>
      </c>
      <c r="J26" s="1165"/>
      <c r="K26" s="1169"/>
      <c r="L26" s="1176" t="s">
        <v>2889</v>
      </c>
      <c r="M26" s="1171" t="s">
        <v>2210</v>
      </c>
      <c r="N26" s="1172"/>
      <c r="O26" s="1173"/>
      <c r="P26" s="1173"/>
      <c r="Q26" s="1173"/>
      <c r="R26" s="1173"/>
      <c r="S26" s="1172"/>
      <c r="T26" s="1172"/>
      <c r="U26" s="1175"/>
    </row>
    <row r="27" spans="1:21" ht="15.6">
      <c r="A27" s="1165" t="s">
        <v>72</v>
      </c>
      <c r="B27" s="1166" t="s">
        <v>1668</v>
      </c>
      <c r="C27" s="1167" t="s">
        <v>1703</v>
      </c>
      <c r="D27" s="1698"/>
      <c r="F27" s="1168"/>
      <c r="G27" s="1711"/>
      <c r="I27" s="1165"/>
      <c r="J27" s="1165"/>
      <c r="K27" s="1169"/>
      <c r="L27" s="1170" t="s">
        <v>1667</v>
      </c>
      <c r="M27" s="1171"/>
      <c r="N27" s="1172"/>
      <c r="O27" s="1173"/>
      <c r="P27" s="1173"/>
      <c r="Q27" s="1173"/>
      <c r="R27" s="1173"/>
      <c r="S27" s="1172"/>
      <c r="T27" s="1172"/>
      <c r="U27" s="1175"/>
    </row>
    <row r="28" spans="1:21" ht="15.6">
      <c r="A28" s="94" t="s">
        <v>36</v>
      </c>
      <c r="B28" s="542" t="s">
        <v>41</v>
      </c>
      <c r="C28" s="594" t="s">
        <v>2702</v>
      </c>
      <c r="D28" s="1698" t="s">
        <v>3404</v>
      </c>
      <c r="E28" s="1791" t="s">
        <v>3594</v>
      </c>
      <c r="F28" s="73"/>
      <c r="G28" s="1711"/>
      <c r="I28" s="94" t="s">
        <v>20</v>
      </c>
      <c r="J28" s="94"/>
      <c r="K28" s="371"/>
      <c r="L28" s="186"/>
      <c r="M28" s="36" t="s">
        <v>2170</v>
      </c>
      <c r="N28" s="21"/>
      <c r="O28" s="146"/>
      <c r="P28" s="146"/>
      <c r="Q28" s="146"/>
      <c r="R28" s="146"/>
      <c r="S28" s="21"/>
      <c r="T28" s="21"/>
      <c r="U28" s="656"/>
    </row>
    <row r="29" spans="1:21" ht="15.6">
      <c r="A29" s="94" t="s">
        <v>42</v>
      </c>
      <c r="B29" s="542" t="s">
        <v>43</v>
      </c>
      <c r="C29" s="594" t="s">
        <v>1927</v>
      </c>
      <c r="D29" s="1698" t="s">
        <v>3405</v>
      </c>
      <c r="E29" s="1791" t="s">
        <v>3595</v>
      </c>
      <c r="F29" s="25" t="s">
        <v>1023</v>
      </c>
      <c r="G29" s="1711" t="s">
        <v>3554</v>
      </c>
      <c r="H29" s="1713" t="s">
        <v>3784</v>
      </c>
      <c r="I29" s="94" t="s">
        <v>20</v>
      </c>
      <c r="J29" s="94"/>
      <c r="K29" s="371"/>
      <c r="L29" s="186"/>
      <c r="M29" s="36"/>
      <c r="N29" s="21"/>
      <c r="O29" s="146"/>
      <c r="P29" s="146"/>
      <c r="Q29" s="146"/>
      <c r="R29" s="146"/>
      <c r="S29" s="21"/>
      <c r="T29" s="21"/>
      <c r="U29" s="656"/>
    </row>
    <row r="30" spans="1:21" ht="15.6">
      <c r="A30" s="94" t="s">
        <v>72</v>
      </c>
      <c r="B30" s="542" t="s">
        <v>1851</v>
      </c>
      <c r="C30" s="594" t="s">
        <v>1703</v>
      </c>
      <c r="D30" s="1698" t="s">
        <v>3406</v>
      </c>
      <c r="E30" s="1791" t="s">
        <v>3596</v>
      </c>
      <c r="F30" s="25"/>
      <c r="G30" s="1711"/>
      <c r="I30" s="94"/>
      <c r="J30" s="94"/>
      <c r="K30" s="371"/>
      <c r="L30" s="186" t="s">
        <v>1669</v>
      </c>
      <c r="M30" s="36"/>
      <c r="N30" s="21"/>
      <c r="O30" s="146"/>
      <c r="P30" s="146"/>
      <c r="Q30" s="146"/>
      <c r="R30" s="146"/>
      <c r="S30" s="21"/>
      <c r="T30" s="21"/>
      <c r="U30" s="656"/>
    </row>
    <row r="31" spans="1:21" ht="15" customHeight="1">
      <c r="A31" s="1428" t="s">
        <v>50</v>
      </c>
      <c r="B31" s="1456" t="s">
        <v>3072</v>
      </c>
      <c r="C31" s="1730" t="s">
        <v>3071</v>
      </c>
      <c r="D31" s="1698" t="s">
        <v>3407</v>
      </c>
      <c r="E31" s="1791" t="s">
        <v>3597</v>
      </c>
      <c r="F31" s="1439"/>
      <c r="G31" s="1711"/>
      <c r="I31" s="1428" t="s">
        <v>20</v>
      </c>
      <c r="J31" s="1428"/>
      <c r="K31" s="1430"/>
      <c r="L31" s="1431"/>
      <c r="M31" s="1432" t="s">
        <v>2170</v>
      </c>
      <c r="N31" s="1433"/>
      <c r="O31" s="1434"/>
      <c r="P31" s="1434"/>
      <c r="Q31" s="1434"/>
      <c r="R31" s="1434"/>
      <c r="S31" s="1433"/>
      <c r="T31" s="1433"/>
      <c r="U31" s="1435"/>
    </row>
    <row r="32" spans="1:21" ht="15.6">
      <c r="A32" s="1428" t="s">
        <v>50</v>
      </c>
      <c r="B32" s="1456" t="s">
        <v>3074</v>
      </c>
      <c r="C32" s="1730" t="s">
        <v>3073</v>
      </c>
      <c r="D32" s="1698" t="s">
        <v>3408</v>
      </c>
      <c r="E32" s="1791" t="s">
        <v>3598</v>
      </c>
      <c r="F32" s="1439"/>
      <c r="G32" s="1712"/>
      <c r="I32" s="1428" t="s">
        <v>20</v>
      </c>
      <c r="J32" s="1428"/>
      <c r="K32" s="1430"/>
      <c r="L32" s="1431" t="s">
        <v>3356</v>
      </c>
      <c r="M32" s="1432" t="s">
        <v>2170</v>
      </c>
      <c r="N32" s="1433"/>
      <c r="O32" s="1434"/>
      <c r="P32" s="1434"/>
      <c r="Q32" s="1434"/>
      <c r="R32" s="1434"/>
      <c r="S32" s="1433"/>
      <c r="T32" s="1433"/>
      <c r="U32" s="1435"/>
    </row>
    <row r="33" spans="1:21" ht="15.6">
      <c r="A33" s="1428" t="s">
        <v>42</v>
      </c>
      <c r="B33" s="1456" t="s">
        <v>3076</v>
      </c>
      <c r="C33" s="1730" t="s">
        <v>3075</v>
      </c>
      <c r="D33" s="1698" t="s">
        <v>3409</v>
      </c>
      <c r="E33" s="1791" t="s">
        <v>3599</v>
      </c>
      <c r="F33" s="1439"/>
      <c r="G33" s="1711"/>
      <c r="I33" s="1428" t="s">
        <v>20</v>
      </c>
      <c r="J33" s="1428"/>
      <c r="K33" s="1430"/>
      <c r="L33" s="1431" t="s">
        <v>3228</v>
      </c>
      <c r="M33" s="1432"/>
      <c r="N33" s="1433"/>
      <c r="O33" s="1434"/>
      <c r="P33" s="1434"/>
      <c r="Q33" s="1434"/>
      <c r="R33" s="1434"/>
      <c r="S33" s="1433"/>
      <c r="T33" s="1433"/>
      <c r="U33" s="1435"/>
    </row>
    <row r="34" spans="1:21" ht="15.6">
      <c r="A34" s="1428" t="s">
        <v>72</v>
      </c>
      <c r="B34" s="1456" t="s">
        <v>3077</v>
      </c>
      <c r="C34" s="1730" t="s">
        <v>1703</v>
      </c>
      <c r="D34" s="1698" t="s">
        <v>3406</v>
      </c>
      <c r="E34" s="1791" t="s">
        <v>3596</v>
      </c>
      <c r="F34" s="1439"/>
      <c r="G34" s="1711"/>
      <c r="I34" s="1428"/>
      <c r="J34" s="1428"/>
      <c r="K34" s="1430"/>
      <c r="L34" s="1431" t="s">
        <v>3090</v>
      </c>
      <c r="M34" s="1432"/>
      <c r="N34" s="1433"/>
      <c r="O34" s="1434"/>
      <c r="P34" s="1434"/>
      <c r="Q34" s="1434"/>
      <c r="R34" s="1434"/>
      <c r="S34" s="1433"/>
      <c r="T34" s="1433"/>
      <c r="U34" s="1435"/>
    </row>
    <row r="35" spans="1:21" ht="15.6">
      <c r="A35" s="1165" t="s">
        <v>50</v>
      </c>
      <c r="B35" s="1177" t="s">
        <v>51</v>
      </c>
      <c r="C35" s="1167" t="s">
        <v>1844</v>
      </c>
      <c r="D35" s="1698"/>
      <c r="F35" s="1168" t="s">
        <v>1845</v>
      </c>
      <c r="G35" s="1711"/>
      <c r="I35" s="1165" t="s">
        <v>20</v>
      </c>
      <c r="J35" s="1165"/>
      <c r="K35" s="1169"/>
      <c r="L35" s="1170" t="s">
        <v>2889</v>
      </c>
      <c r="M35" s="1171" t="s">
        <v>2170</v>
      </c>
      <c r="N35" s="1172"/>
      <c r="O35" s="1173"/>
      <c r="P35" s="1173"/>
      <c r="Q35" s="1173"/>
      <c r="R35" s="1173"/>
      <c r="S35" s="1172"/>
      <c r="T35" s="1172"/>
      <c r="U35" s="1175"/>
    </row>
    <row r="36" spans="1:21" ht="15.6">
      <c r="A36" s="1165" t="s">
        <v>50</v>
      </c>
      <c r="B36" s="1177" t="s">
        <v>52</v>
      </c>
      <c r="C36" s="1167" t="s">
        <v>1846</v>
      </c>
      <c r="D36" s="1698"/>
      <c r="F36" s="1168" t="s">
        <v>1845</v>
      </c>
      <c r="G36" s="1711"/>
      <c r="I36" s="1165" t="s">
        <v>20</v>
      </c>
      <c r="J36" s="1165"/>
      <c r="K36" s="1169"/>
      <c r="L36" s="1170" t="s">
        <v>2889</v>
      </c>
      <c r="M36" s="1171" t="s">
        <v>2170</v>
      </c>
      <c r="N36" s="1172"/>
      <c r="O36" s="1173"/>
      <c r="P36" s="1173"/>
      <c r="Q36" s="1173"/>
      <c r="R36" s="1173"/>
      <c r="S36" s="1172"/>
      <c r="T36" s="1172"/>
      <c r="U36" s="1175"/>
    </row>
    <row r="37" spans="1:21" ht="15.6">
      <c r="A37" s="1165" t="s">
        <v>50</v>
      </c>
      <c r="B37" s="1177" t="s">
        <v>53</v>
      </c>
      <c r="C37" s="1167" t="s">
        <v>1847</v>
      </c>
      <c r="D37" s="1698"/>
      <c r="F37" s="1168" t="s">
        <v>1845</v>
      </c>
      <c r="G37" s="1711"/>
      <c r="I37" s="1165" t="s">
        <v>20</v>
      </c>
      <c r="J37" s="1165"/>
      <c r="K37" s="1169"/>
      <c r="L37" s="1170" t="s">
        <v>2889</v>
      </c>
      <c r="M37" s="1171" t="s">
        <v>2170</v>
      </c>
      <c r="N37" s="1172"/>
      <c r="O37" s="1173"/>
      <c r="P37" s="1173"/>
      <c r="Q37" s="1173"/>
      <c r="R37" s="1173"/>
      <c r="S37" s="1172"/>
      <c r="T37" s="1172"/>
      <c r="U37" s="1175"/>
    </row>
    <row r="38" spans="1:21" ht="15.6">
      <c r="A38" s="1165" t="s">
        <v>50</v>
      </c>
      <c r="B38" s="1177" t="s">
        <v>54</v>
      </c>
      <c r="C38" s="1167" t="s">
        <v>1848</v>
      </c>
      <c r="D38" s="1698"/>
      <c r="F38" s="1168" t="s">
        <v>1845</v>
      </c>
      <c r="G38" s="1712"/>
      <c r="I38" s="1165" t="s">
        <v>20</v>
      </c>
      <c r="J38" s="1165"/>
      <c r="K38" s="1169"/>
      <c r="L38" s="1170" t="s">
        <v>2889</v>
      </c>
      <c r="M38" s="1171" t="s">
        <v>2170</v>
      </c>
      <c r="N38" s="1172"/>
      <c r="O38" s="1173"/>
      <c r="P38" s="1173"/>
      <c r="Q38" s="1173"/>
      <c r="R38" s="1173"/>
      <c r="S38" s="1172"/>
      <c r="T38" s="1172"/>
      <c r="U38" s="1175"/>
    </row>
    <row r="39" spans="1:21" ht="15.6">
      <c r="A39" s="95" t="s">
        <v>56</v>
      </c>
      <c r="B39" s="542" t="s">
        <v>55</v>
      </c>
      <c r="C39" s="594" t="s">
        <v>2257</v>
      </c>
      <c r="D39" s="1698" t="s">
        <v>3410</v>
      </c>
      <c r="E39" s="1791" t="s">
        <v>3600</v>
      </c>
      <c r="F39" s="73"/>
      <c r="G39" s="1711"/>
      <c r="I39" s="94" t="s">
        <v>20</v>
      </c>
      <c r="J39" s="94"/>
      <c r="K39" s="371"/>
      <c r="L39" s="186"/>
      <c r="M39" s="36" t="s">
        <v>2170</v>
      </c>
      <c r="N39" s="21"/>
      <c r="O39" s="146"/>
      <c r="P39" s="146"/>
      <c r="Q39" s="146"/>
      <c r="R39" s="146"/>
      <c r="S39" s="21"/>
      <c r="T39" s="21"/>
      <c r="U39" s="656"/>
    </row>
    <row r="40" spans="1:21" ht="18" customHeight="1">
      <c r="A40" s="95" t="s">
        <v>50</v>
      </c>
      <c r="B40" s="596" t="s">
        <v>2048</v>
      </c>
      <c r="C40" s="597" t="s">
        <v>2049</v>
      </c>
      <c r="D40" s="1697" t="s">
        <v>3411</v>
      </c>
      <c r="E40" s="1791" t="s">
        <v>3601</v>
      </c>
      <c r="F40" s="144"/>
      <c r="G40" s="1711"/>
      <c r="I40" s="95" t="s">
        <v>20</v>
      </c>
      <c r="J40" s="95"/>
      <c r="K40" s="299"/>
      <c r="L40" s="187"/>
      <c r="M40" s="241" t="s">
        <v>2170</v>
      </c>
      <c r="N40" s="218"/>
      <c r="O40" s="147"/>
      <c r="P40" s="147"/>
      <c r="Q40" s="147"/>
      <c r="R40" s="147"/>
      <c r="S40" s="218"/>
      <c r="T40" s="218"/>
      <c r="U40" s="657"/>
    </row>
    <row r="41" spans="1:21" ht="15.6">
      <c r="A41" s="1456" t="s">
        <v>3234</v>
      </c>
      <c r="B41" s="1456" t="s">
        <v>3128</v>
      </c>
      <c r="C41" s="1730" t="s">
        <v>3129</v>
      </c>
      <c r="D41" s="1697" t="s">
        <v>3412</v>
      </c>
      <c r="E41" s="1791" t="s">
        <v>3602</v>
      </c>
      <c r="F41" s="1429"/>
      <c r="G41" s="1711"/>
      <c r="I41" s="1428" t="s">
        <v>20</v>
      </c>
      <c r="J41" s="1428"/>
      <c r="K41" s="1430"/>
      <c r="L41" s="1431" t="s">
        <v>2052</v>
      </c>
      <c r="M41" s="1432" t="s">
        <v>2170</v>
      </c>
      <c r="N41" s="1433"/>
      <c r="O41" s="1434"/>
      <c r="P41" s="1434"/>
      <c r="Q41" s="1434"/>
      <c r="R41" s="1434"/>
      <c r="S41" s="1433"/>
      <c r="T41" s="1433"/>
      <c r="U41" s="1435"/>
    </row>
    <row r="42" spans="1:21" ht="60">
      <c r="A42" s="1456" t="s">
        <v>3119</v>
      </c>
      <c r="B42" s="1456" t="s">
        <v>3117</v>
      </c>
      <c r="C42" s="1730" t="s">
        <v>3130</v>
      </c>
      <c r="D42" s="1698" t="s">
        <v>3413</v>
      </c>
      <c r="E42" s="1791" t="s">
        <v>3603</v>
      </c>
      <c r="F42" s="1429" t="s">
        <v>3361</v>
      </c>
      <c r="G42" s="1711" t="s">
        <v>3555</v>
      </c>
      <c r="H42" s="1713" t="s">
        <v>3785</v>
      </c>
      <c r="I42" s="1428" t="s">
        <v>20</v>
      </c>
      <c r="J42" s="1428"/>
      <c r="K42" s="1430"/>
      <c r="L42" s="1431" t="s">
        <v>2052</v>
      </c>
      <c r="M42" s="1432" t="s">
        <v>2170</v>
      </c>
      <c r="N42" s="1433"/>
      <c r="O42" s="1434"/>
      <c r="P42" s="1434"/>
      <c r="Q42" s="1434"/>
      <c r="R42" s="1434"/>
      <c r="S42" s="1433"/>
      <c r="T42" s="1433"/>
      <c r="U42" s="1435"/>
    </row>
    <row r="43" spans="1:21" ht="15.6">
      <c r="A43" s="1165" t="s">
        <v>2172</v>
      </c>
      <c r="B43" s="1177" t="s">
        <v>2050</v>
      </c>
      <c r="C43" s="1167" t="s">
        <v>2051</v>
      </c>
      <c r="D43" s="1698"/>
      <c r="F43" s="1168"/>
      <c r="G43" s="1711"/>
      <c r="I43" s="1165" t="s">
        <v>20</v>
      </c>
      <c r="J43" s="1165"/>
      <c r="K43" s="1169"/>
      <c r="L43" s="1170" t="s">
        <v>3127</v>
      </c>
      <c r="M43" s="1171" t="s">
        <v>2170</v>
      </c>
      <c r="N43" s="1172"/>
      <c r="O43" s="1173"/>
      <c r="P43" s="1173"/>
      <c r="Q43" s="1173"/>
      <c r="R43" s="1173"/>
      <c r="S43" s="1172"/>
      <c r="T43" s="1172"/>
      <c r="U43" s="1175"/>
    </row>
    <row r="44" spans="1:21" ht="15.6">
      <c r="A44" s="94" t="s">
        <v>50</v>
      </c>
      <c r="B44" s="542" t="s">
        <v>1895</v>
      </c>
      <c r="C44" s="594" t="s">
        <v>1705</v>
      </c>
      <c r="D44" s="1698" t="s">
        <v>3414</v>
      </c>
      <c r="E44" s="1791" t="s">
        <v>3604</v>
      </c>
      <c r="F44" s="73"/>
      <c r="G44" s="1715"/>
      <c r="I44" s="94" t="s">
        <v>20</v>
      </c>
      <c r="J44" s="94"/>
      <c r="K44" s="371"/>
      <c r="L44" s="186"/>
      <c r="M44" s="36" t="s">
        <v>2170</v>
      </c>
      <c r="N44" s="21"/>
      <c r="O44" s="146"/>
      <c r="P44" s="146"/>
      <c r="Q44" s="146"/>
      <c r="R44" s="146"/>
      <c r="S44" s="21"/>
      <c r="T44" s="21"/>
      <c r="U44" s="656"/>
    </row>
    <row r="45" spans="1:21" ht="15.6">
      <c r="A45" s="95" t="s">
        <v>72</v>
      </c>
      <c r="B45" s="596" t="s">
        <v>2337</v>
      </c>
      <c r="C45" s="597" t="s">
        <v>2338</v>
      </c>
      <c r="D45" s="1698" t="s">
        <v>3415</v>
      </c>
      <c r="E45" s="1791" t="s">
        <v>3605</v>
      </c>
      <c r="F45" s="144" t="s">
        <v>2336</v>
      </c>
      <c r="G45" s="1716" t="s">
        <v>3553</v>
      </c>
      <c r="H45" s="1717" t="s">
        <v>3783</v>
      </c>
      <c r="I45" s="95" t="s">
        <v>20</v>
      </c>
      <c r="J45" s="95"/>
      <c r="K45" s="299"/>
      <c r="L45" s="187" t="s">
        <v>1896</v>
      </c>
      <c r="M45" s="241"/>
      <c r="N45" s="218"/>
      <c r="O45" s="147"/>
      <c r="P45" s="147"/>
      <c r="Q45" s="147"/>
      <c r="R45" s="147"/>
      <c r="S45" s="218"/>
      <c r="T45" s="218"/>
      <c r="U45" s="657"/>
    </row>
    <row r="46" spans="1:21" ht="15.6">
      <c r="A46" s="95" t="s">
        <v>24</v>
      </c>
      <c r="B46" s="596" t="s">
        <v>1897</v>
      </c>
      <c r="C46" s="597" t="s">
        <v>1706</v>
      </c>
      <c r="D46" s="1698" t="s">
        <v>3416</v>
      </c>
      <c r="E46" s="1791" t="s">
        <v>3606</v>
      </c>
      <c r="F46" s="144"/>
      <c r="G46" s="1715"/>
      <c r="I46" s="95" t="s">
        <v>20</v>
      </c>
      <c r="J46" s="95"/>
      <c r="K46" s="299"/>
      <c r="L46" s="187" t="s">
        <v>1896</v>
      </c>
      <c r="M46" s="241" t="s">
        <v>2170</v>
      </c>
      <c r="N46" s="218"/>
      <c r="O46" s="147"/>
      <c r="P46" s="147"/>
      <c r="Q46" s="147"/>
      <c r="R46" s="147"/>
      <c r="S46" s="218"/>
      <c r="T46" s="218"/>
      <c r="U46" s="657"/>
    </row>
    <row r="47" spans="1:21" ht="45.6">
      <c r="A47" s="95" t="s">
        <v>22</v>
      </c>
      <c r="B47" s="596" t="s">
        <v>1898</v>
      </c>
      <c r="C47" s="597" t="s">
        <v>1707</v>
      </c>
      <c r="D47" s="1698" t="s">
        <v>3417</v>
      </c>
      <c r="E47" s="1791" t="s">
        <v>3607</v>
      </c>
      <c r="F47" s="144"/>
      <c r="G47" s="1711"/>
      <c r="I47" s="95" t="s">
        <v>20</v>
      </c>
      <c r="J47" s="95"/>
      <c r="K47" s="299"/>
      <c r="L47" s="187" t="s">
        <v>1896</v>
      </c>
      <c r="M47" s="241"/>
      <c r="N47" s="218" t="s">
        <v>813</v>
      </c>
      <c r="O47" s="147" t="s">
        <v>815</v>
      </c>
      <c r="P47" s="147" t="s">
        <v>815</v>
      </c>
      <c r="Q47" s="147" t="s">
        <v>815</v>
      </c>
      <c r="R47" s="147"/>
      <c r="S47" s="218"/>
      <c r="T47" s="218"/>
      <c r="U47" s="657"/>
    </row>
    <row r="48" spans="1:21" ht="15.6">
      <c r="A48" s="1165" t="s">
        <v>50</v>
      </c>
      <c r="B48" s="1177" t="s">
        <v>3079</v>
      </c>
      <c r="C48" s="1167" t="s">
        <v>3080</v>
      </c>
      <c r="D48" s="1698" t="s">
        <v>3418</v>
      </c>
      <c r="E48" s="1791" t="s">
        <v>3608</v>
      </c>
      <c r="F48" s="1168"/>
      <c r="G48" s="1711"/>
      <c r="I48" s="1165" t="s">
        <v>20</v>
      </c>
      <c r="J48" s="1165"/>
      <c r="K48" s="1169"/>
      <c r="L48" s="1170" t="s">
        <v>2890</v>
      </c>
      <c r="M48" s="1171" t="s">
        <v>2170</v>
      </c>
      <c r="N48" s="1172"/>
      <c r="O48" s="1173"/>
      <c r="P48" s="1173"/>
      <c r="Q48" s="1173"/>
      <c r="R48" s="1173"/>
      <c r="S48" s="1172"/>
      <c r="T48" s="1172"/>
      <c r="U48" s="1175"/>
    </row>
    <row r="49" spans="1:21" ht="15.6">
      <c r="A49" s="1165" t="s">
        <v>72</v>
      </c>
      <c r="B49" s="1177" t="s">
        <v>3078</v>
      </c>
      <c r="C49" s="1167" t="s">
        <v>3081</v>
      </c>
      <c r="D49" s="1698" t="s">
        <v>3419</v>
      </c>
      <c r="E49" s="1791" t="s">
        <v>3609</v>
      </c>
      <c r="F49" s="1168"/>
      <c r="G49" s="1711"/>
      <c r="I49" s="1165" t="s">
        <v>20</v>
      </c>
      <c r="J49" s="1165"/>
      <c r="K49" s="1169"/>
      <c r="L49" s="1170" t="s">
        <v>3321</v>
      </c>
      <c r="M49" s="1171"/>
      <c r="N49" s="1172"/>
      <c r="O49" s="1173"/>
      <c r="P49" s="1173"/>
      <c r="Q49" s="1173"/>
      <c r="R49" s="1173"/>
      <c r="S49" s="1172"/>
      <c r="T49" s="1172"/>
      <c r="U49" s="1175"/>
    </row>
    <row r="50" spans="1:21" ht="15.6">
      <c r="A50" s="1165" t="s">
        <v>33</v>
      </c>
      <c r="B50" s="1177" t="s">
        <v>2070</v>
      </c>
      <c r="C50" s="1167" t="s">
        <v>2069</v>
      </c>
      <c r="D50" s="1698"/>
      <c r="F50" s="1168"/>
      <c r="G50" s="1711"/>
      <c r="I50" s="1165" t="s">
        <v>20</v>
      </c>
      <c r="J50" s="1165"/>
      <c r="K50" s="1169"/>
      <c r="L50" s="1170" t="s">
        <v>2890</v>
      </c>
      <c r="M50" s="1171" t="s">
        <v>2210</v>
      </c>
      <c r="N50" s="1172"/>
      <c r="O50" s="1173"/>
      <c r="P50" s="1173"/>
      <c r="Q50" s="1173"/>
      <c r="R50" s="1173"/>
      <c r="S50" s="1172"/>
      <c r="T50" s="1172"/>
      <c r="U50" s="1178" t="s">
        <v>2815</v>
      </c>
    </row>
    <row r="51" spans="1:21" ht="15.6">
      <c r="A51" s="1165" t="s">
        <v>72</v>
      </c>
      <c r="B51" s="1177" t="s">
        <v>2071</v>
      </c>
      <c r="C51" s="1167" t="s">
        <v>1703</v>
      </c>
      <c r="D51" s="1698"/>
      <c r="F51" s="1168"/>
      <c r="G51" s="1715"/>
      <c r="I51" s="1165"/>
      <c r="J51" s="1165"/>
      <c r="K51" s="1169"/>
      <c r="L51" s="1170" t="s">
        <v>3125</v>
      </c>
      <c r="M51" s="1171"/>
      <c r="N51" s="1172"/>
      <c r="O51" s="1173"/>
      <c r="P51" s="1173"/>
      <c r="Q51" s="1173"/>
      <c r="R51" s="1173"/>
      <c r="S51" s="1172"/>
      <c r="T51" s="1172"/>
      <c r="U51" s="1178" t="s">
        <v>2816</v>
      </c>
    </row>
    <row r="52" spans="1:21" ht="15.6">
      <c r="A52" s="95" t="s">
        <v>42</v>
      </c>
      <c r="B52" s="596" t="s">
        <v>1899</v>
      </c>
      <c r="C52" s="1708" t="s">
        <v>1919</v>
      </c>
      <c r="D52" s="1698" t="s">
        <v>3420</v>
      </c>
      <c r="E52" s="1791" t="s">
        <v>3610</v>
      </c>
      <c r="F52" s="128" t="s">
        <v>1023</v>
      </c>
      <c r="G52" s="1711" t="s">
        <v>3554</v>
      </c>
      <c r="H52" s="1713" t="s">
        <v>3784</v>
      </c>
      <c r="I52" s="95" t="s">
        <v>20</v>
      </c>
      <c r="J52" s="95"/>
      <c r="K52" s="299"/>
      <c r="L52" s="187" t="s">
        <v>1896</v>
      </c>
      <c r="M52" s="241"/>
      <c r="N52" s="218"/>
      <c r="O52" s="147"/>
      <c r="P52" s="147"/>
      <c r="Q52" s="147"/>
      <c r="R52" s="147"/>
      <c r="S52" s="218"/>
      <c r="T52" s="218"/>
      <c r="U52" s="657"/>
    </row>
    <row r="53" spans="1:21" ht="15.6">
      <c r="A53" s="95" t="s">
        <v>72</v>
      </c>
      <c r="B53" s="596" t="s">
        <v>1901</v>
      </c>
      <c r="C53" s="597" t="s">
        <v>1703</v>
      </c>
      <c r="D53" s="1698" t="s">
        <v>3406</v>
      </c>
      <c r="E53" s="1791" t="s">
        <v>3596</v>
      </c>
      <c r="F53" s="144"/>
      <c r="G53" s="1718"/>
      <c r="I53" s="95"/>
      <c r="J53" s="95"/>
      <c r="K53" s="299"/>
      <c r="L53" s="187" t="s">
        <v>1900</v>
      </c>
      <c r="M53" s="241"/>
      <c r="N53" s="218"/>
      <c r="O53" s="147"/>
      <c r="P53" s="147"/>
      <c r="Q53" s="147"/>
      <c r="R53" s="147"/>
      <c r="S53" s="218"/>
      <c r="T53" s="218"/>
      <c r="U53" s="657"/>
    </row>
    <row r="54" spans="1:21" ht="15" customHeight="1">
      <c r="A54" s="1428" t="s">
        <v>50</v>
      </c>
      <c r="B54" s="1456" t="s">
        <v>3085</v>
      </c>
      <c r="C54" s="1730" t="s">
        <v>3082</v>
      </c>
      <c r="D54" s="1698" t="s">
        <v>3421</v>
      </c>
      <c r="E54" s="1791" t="s">
        <v>3611</v>
      </c>
      <c r="F54" s="1439"/>
      <c r="G54" s="1718"/>
      <c r="I54" s="1428" t="s">
        <v>20</v>
      </c>
      <c r="J54" s="1428"/>
      <c r="K54" s="1430"/>
      <c r="L54" s="1431" t="s">
        <v>1896</v>
      </c>
      <c r="M54" s="1432" t="s">
        <v>2170</v>
      </c>
      <c r="N54" s="1433"/>
      <c r="O54" s="1434"/>
      <c r="P54" s="1434"/>
      <c r="Q54" s="1434"/>
      <c r="R54" s="1434"/>
      <c r="S54" s="1433"/>
      <c r="T54" s="1433"/>
      <c r="U54" s="1435"/>
    </row>
    <row r="55" spans="1:21" ht="15.6">
      <c r="A55" s="1428" t="s">
        <v>50</v>
      </c>
      <c r="B55" s="1456" t="s">
        <v>3086</v>
      </c>
      <c r="C55" s="1730" t="s">
        <v>3083</v>
      </c>
      <c r="D55" s="1698" t="s">
        <v>3422</v>
      </c>
      <c r="E55" s="1791" t="s">
        <v>3612</v>
      </c>
      <c r="F55" s="1439"/>
      <c r="G55" s="1718"/>
      <c r="I55" s="1428" t="s">
        <v>20</v>
      </c>
      <c r="J55" s="1428"/>
      <c r="K55" s="1430"/>
      <c r="L55" s="1431" t="s">
        <v>3355</v>
      </c>
      <c r="M55" s="1432" t="s">
        <v>2170</v>
      </c>
      <c r="N55" s="1433"/>
      <c r="O55" s="1434"/>
      <c r="P55" s="1434"/>
      <c r="Q55" s="1434"/>
      <c r="R55" s="1434"/>
      <c r="S55" s="1433"/>
      <c r="T55" s="1433"/>
      <c r="U55" s="1435"/>
    </row>
    <row r="56" spans="1:21" ht="31.2">
      <c r="A56" s="1428" t="s">
        <v>42</v>
      </c>
      <c r="B56" s="1456" t="s">
        <v>3087</v>
      </c>
      <c r="C56" s="1730" t="s">
        <v>3084</v>
      </c>
      <c r="D56" s="1698" t="s">
        <v>3423</v>
      </c>
      <c r="E56" s="1791" t="s">
        <v>3613</v>
      </c>
      <c r="F56" s="1439"/>
      <c r="G56" s="1718"/>
      <c r="I56" s="1428" t="s">
        <v>20</v>
      </c>
      <c r="J56" s="1428"/>
      <c r="K56" s="1430"/>
      <c r="L56" s="1431" t="s">
        <v>3242</v>
      </c>
      <c r="M56" s="1432"/>
      <c r="N56" s="1433"/>
      <c r="O56" s="1434"/>
      <c r="P56" s="1434"/>
      <c r="Q56" s="1434"/>
      <c r="R56" s="1434"/>
      <c r="S56" s="1433"/>
      <c r="T56" s="1433"/>
      <c r="U56" s="1435"/>
    </row>
    <row r="57" spans="1:21" ht="15.6">
      <c r="A57" s="1428" t="s">
        <v>72</v>
      </c>
      <c r="B57" s="1456" t="s">
        <v>3088</v>
      </c>
      <c r="C57" s="1730" t="s">
        <v>1703</v>
      </c>
      <c r="D57" s="1700" t="s">
        <v>3406</v>
      </c>
      <c r="E57" s="1791" t="s">
        <v>3596</v>
      </c>
      <c r="F57" s="1439"/>
      <c r="G57" s="1718"/>
      <c r="I57" s="1428"/>
      <c r="J57" s="1428"/>
      <c r="K57" s="1430"/>
      <c r="L57" s="1431" t="s">
        <v>3089</v>
      </c>
      <c r="M57" s="1432"/>
      <c r="N57" s="1433"/>
      <c r="O57" s="1434"/>
      <c r="P57" s="1434"/>
      <c r="Q57" s="1434"/>
      <c r="R57" s="1434"/>
      <c r="S57" s="1433"/>
      <c r="T57" s="1433"/>
      <c r="U57" s="1435"/>
    </row>
    <row r="58" spans="1:21" ht="15.6">
      <c r="A58" s="95" t="s">
        <v>36</v>
      </c>
      <c r="B58" s="596" t="s">
        <v>1902</v>
      </c>
      <c r="C58" s="597" t="s">
        <v>1708</v>
      </c>
      <c r="D58" s="1700" t="s">
        <v>3424</v>
      </c>
      <c r="E58" s="1791" t="s">
        <v>3614</v>
      </c>
      <c r="F58" s="144"/>
      <c r="G58" s="1718"/>
      <c r="I58" s="95" t="s">
        <v>20</v>
      </c>
      <c r="J58" s="95"/>
      <c r="K58" s="299"/>
      <c r="L58" s="187" t="s">
        <v>1896</v>
      </c>
      <c r="M58" s="241" t="s">
        <v>2170</v>
      </c>
      <c r="N58" s="218"/>
      <c r="O58" s="147"/>
      <c r="P58" s="147"/>
      <c r="Q58" s="147"/>
      <c r="R58" s="147"/>
      <c r="S58" s="218"/>
      <c r="T58" s="218"/>
      <c r="U58" s="657"/>
    </row>
    <row r="59" spans="1:21" s="1803" customFormat="1" ht="15.6">
      <c r="A59" s="1165" t="s">
        <v>50</v>
      </c>
      <c r="B59" s="1177" t="s">
        <v>1903</v>
      </c>
      <c r="C59" s="1183" t="s">
        <v>2173</v>
      </c>
      <c r="D59" s="1700"/>
      <c r="E59" s="1790"/>
      <c r="F59" s="1168" t="s">
        <v>1845</v>
      </c>
      <c r="G59" s="1715"/>
      <c r="H59" s="1499"/>
      <c r="I59" s="1165" t="s">
        <v>20</v>
      </c>
      <c r="J59" s="1165"/>
      <c r="K59" s="1169"/>
      <c r="L59" s="1170" t="s">
        <v>2890</v>
      </c>
      <c r="M59" s="1171" t="s">
        <v>2170</v>
      </c>
      <c r="N59" s="1449"/>
      <c r="O59" s="1173"/>
      <c r="P59" s="1173"/>
      <c r="Q59" s="1173"/>
      <c r="R59" s="1173"/>
      <c r="S59" s="1449"/>
      <c r="T59" s="1449"/>
      <c r="U59" s="1175"/>
    </row>
    <row r="60" spans="1:21" s="1803" customFormat="1" ht="15.6">
      <c r="A60" s="1165" t="s">
        <v>50</v>
      </c>
      <c r="B60" s="1177" t="s">
        <v>1904</v>
      </c>
      <c r="C60" s="1183" t="s">
        <v>2174</v>
      </c>
      <c r="D60" s="1698"/>
      <c r="E60" s="1790"/>
      <c r="F60" s="1168" t="s">
        <v>1845</v>
      </c>
      <c r="G60" s="1715"/>
      <c r="H60" s="1499"/>
      <c r="I60" s="1165" t="s">
        <v>20</v>
      </c>
      <c r="J60" s="1165"/>
      <c r="K60" s="1169"/>
      <c r="L60" s="1170" t="s">
        <v>2890</v>
      </c>
      <c r="M60" s="1171" t="s">
        <v>2170</v>
      </c>
      <c r="N60" s="1449"/>
      <c r="O60" s="1173"/>
      <c r="P60" s="1173"/>
      <c r="Q60" s="1173"/>
      <c r="R60" s="1173"/>
      <c r="S60" s="1449"/>
      <c r="T60" s="1449"/>
      <c r="U60" s="1175"/>
    </row>
    <row r="61" spans="1:21" s="1803" customFormat="1" ht="15.6">
      <c r="A61" s="1165" t="s">
        <v>50</v>
      </c>
      <c r="B61" s="1177" t="s">
        <v>1905</v>
      </c>
      <c r="C61" s="1183" t="s">
        <v>2175</v>
      </c>
      <c r="D61" s="1698"/>
      <c r="E61" s="1790"/>
      <c r="F61" s="1168" t="s">
        <v>1845</v>
      </c>
      <c r="G61" s="1711"/>
      <c r="H61" s="1499"/>
      <c r="I61" s="1165" t="s">
        <v>20</v>
      </c>
      <c r="J61" s="1165"/>
      <c r="K61" s="1169"/>
      <c r="L61" s="1170" t="s">
        <v>2890</v>
      </c>
      <c r="M61" s="1171" t="s">
        <v>2170</v>
      </c>
      <c r="N61" s="1449"/>
      <c r="O61" s="1173"/>
      <c r="P61" s="1173"/>
      <c r="Q61" s="1173"/>
      <c r="R61" s="1173"/>
      <c r="S61" s="1449"/>
      <c r="T61" s="1449"/>
      <c r="U61" s="1175"/>
    </row>
    <row r="62" spans="1:21" s="1803" customFormat="1" ht="15.6">
      <c r="A62" s="1165" t="s">
        <v>50</v>
      </c>
      <c r="B62" s="1177" t="s">
        <v>1906</v>
      </c>
      <c r="C62" s="1183" t="s">
        <v>1849</v>
      </c>
      <c r="D62" s="1698"/>
      <c r="E62" s="1790"/>
      <c r="F62" s="1168" t="s">
        <v>1845</v>
      </c>
      <c r="G62" s="1711"/>
      <c r="H62" s="1499"/>
      <c r="I62" s="1165" t="s">
        <v>20</v>
      </c>
      <c r="J62" s="1165"/>
      <c r="K62" s="1169"/>
      <c r="L62" s="1170" t="s">
        <v>2890</v>
      </c>
      <c r="M62" s="1171" t="s">
        <v>2170</v>
      </c>
      <c r="N62" s="1449"/>
      <c r="O62" s="1173"/>
      <c r="P62" s="1173"/>
      <c r="Q62" s="1173"/>
      <c r="R62" s="1173"/>
      <c r="S62" s="1449"/>
      <c r="T62" s="1449"/>
      <c r="U62" s="1175"/>
    </row>
    <row r="63" spans="1:21" ht="15.6">
      <c r="A63" s="95" t="s">
        <v>56</v>
      </c>
      <c r="B63" s="596" t="s">
        <v>1907</v>
      </c>
      <c r="C63" s="597" t="s">
        <v>2169</v>
      </c>
      <c r="D63" s="1697" t="s">
        <v>3425</v>
      </c>
      <c r="E63" s="1791" t="s">
        <v>3615</v>
      </c>
      <c r="F63" s="144"/>
      <c r="G63" s="1715"/>
      <c r="I63" s="95" t="s">
        <v>20</v>
      </c>
      <c r="J63" s="95"/>
      <c r="K63" s="299"/>
      <c r="L63" s="187" t="s">
        <v>1896</v>
      </c>
      <c r="M63" s="241" t="s">
        <v>2170</v>
      </c>
      <c r="N63" s="218"/>
      <c r="O63" s="147"/>
      <c r="P63" s="147"/>
      <c r="Q63" s="147"/>
      <c r="R63" s="147"/>
      <c r="S63" s="218"/>
      <c r="T63" s="218"/>
      <c r="U63" s="657"/>
    </row>
    <row r="64" spans="1:21" ht="15.6">
      <c r="A64" s="95" t="s">
        <v>50</v>
      </c>
      <c r="B64" s="596" t="s">
        <v>2054</v>
      </c>
      <c r="C64" s="597" t="s">
        <v>2055</v>
      </c>
      <c r="D64" s="1698" t="s">
        <v>3426</v>
      </c>
      <c r="E64" s="1791" t="s">
        <v>3616</v>
      </c>
      <c r="F64" s="144"/>
      <c r="G64" s="1711"/>
      <c r="I64" s="95" t="s">
        <v>20</v>
      </c>
      <c r="J64" s="95"/>
      <c r="K64" s="299"/>
      <c r="L64" s="187" t="s">
        <v>1896</v>
      </c>
      <c r="M64" s="241" t="s">
        <v>2170</v>
      </c>
      <c r="N64" s="218"/>
      <c r="O64" s="147"/>
      <c r="P64" s="147"/>
      <c r="Q64" s="147"/>
      <c r="R64" s="147"/>
      <c r="S64" s="218"/>
      <c r="T64" s="218"/>
      <c r="U64" s="657"/>
    </row>
    <row r="65" spans="1:21" ht="15.6">
      <c r="A65" s="1428" t="s">
        <v>3234</v>
      </c>
      <c r="B65" s="1456" t="s">
        <v>3112</v>
      </c>
      <c r="C65" s="1730" t="s">
        <v>3118</v>
      </c>
      <c r="D65" s="1698" t="s">
        <v>3427</v>
      </c>
      <c r="E65" s="1791" t="s">
        <v>3617</v>
      </c>
      <c r="F65" s="1429"/>
      <c r="G65" s="1711"/>
      <c r="I65" s="1428" t="s">
        <v>20</v>
      </c>
      <c r="J65" s="1428"/>
      <c r="K65" s="1430"/>
      <c r="L65" s="1431" t="s">
        <v>2057</v>
      </c>
      <c r="M65" s="1432" t="s">
        <v>2170</v>
      </c>
      <c r="N65" s="1433"/>
      <c r="O65" s="1434"/>
      <c r="P65" s="1434"/>
      <c r="Q65" s="1434"/>
      <c r="R65" s="1434"/>
      <c r="S65" s="1433"/>
      <c r="T65" s="1433"/>
      <c r="U65" s="1435"/>
    </row>
    <row r="66" spans="1:21" ht="60">
      <c r="A66" s="1428" t="s">
        <v>3119</v>
      </c>
      <c r="B66" s="1456" t="s">
        <v>3126</v>
      </c>
      <c r="C66" s="1730" t="s">
        <v>3123</v>
      </c>
      <c r="D66" s="1698" t="s">
        <v>3428</v>
      </c>
      <c r="E66" s="1791" t="s">
        <v>3618</v>
      </c>
      <c r="F66" s="1429" t="s">
        <v>3361</v>
      </c>
      <c r="G66" s="1725" t="s">
        <v>3813</v>
      </c>
      <c r="H66" s="1724" t="s">
        <v>3812</v>
      </c>
      <c r="I66" s="1428" t="s">
        <v>20</v>
      </c>
      <c r="J66" s="1428"/>
      <c r="K66" s="1430"/>
      <c r="L66" s="1431" t="s">
        <v>2057</v>
      </c>
      <c r="M66" s="1432" t="s">
        <v>2170</v>
      </c>
      <c r="N66" s="1433"/>
      <c r="O66" s="1434"/>
      <c r="P66" s="1434"/>
      <c r="Q66" s="1434"/>
      <c r="R66" s="1434"/>
      <c r="S66" s="1433"/>
      <c r="T66" s="1433"/>
      <c r="U66" s="1435"/>
    </row>
    <row r="67" spans="1:21" ht="15.6">
      <c r="A67" s="1165" t="s">
        <v>2172</v>
      </c>
      <c r="B67" s="1177" t="s">
        <v>2068</v>
      </c>
      <c r="C67" s="1167" t="s">
        <v>2056</v>
      </c>
      <c r="D67" s="1698"/>
      <c r="F67" s="1168"/>
      <c r="G67" s="1715"/>
      <c r="I67" s="1165"/>
      <c r="J67" s="1165"/>
      <c r="K67" s="1169"/>
      <c r="L67" s="1170" t="s">
        <v>3124</v>
      </c>
      <c r="M67" s="1171" t="s">
        <v>2170</v>
      </c>
      <c r="N67" s="1172"/>
      <c r="O67" s="1173"/>
      <c r="P67" s="1173"/>
      <c r="Q67" s="1173"/>
      <c r="R67" s="1173"/>
      <c r="S67" s="1172"/>
      <c r="T67" s="1172"/>
      <c r="U67" s="1175"/>
    </row>
    <row r="68" spans="1:21" s="1803" customFormat="1" ht="30">
      <c r="A68" s="37" t="s">
        <v>2797</v>
      </c>
      <c r="B68" s="599" t="s">
        <v>2796</v>
      </c>
      <c r="C68" s="600" t="s">
        <v>3057</v>
      </c>
      <c r="D68" s="1698" t="s">
        <v>3429</v>
      </c>
      <c r="E68" s="1791" t="s">
        <v>3619</v>
      </c>
      <c r="F68" s="128"/>
      <c r="G68" s="1711"/>
      <c r="H68" s="1499"/>
      <c r="I68" s="37" t="s">
        <v>20</v>
      </c>
      <c r="J68" s="37"/>
      <c r="K68" s="300"/>
      <c r="L68" s="305"/>
      <c r="M68" s="241" t="s">
        <v>2210</v>
      </c>
      <c r="N68" s="37"/>
      <c r="O68" s="128"/>
      <c r="P68" s="128"/>
      <c r="Q68" s="128"/>
      <c r="R68" s="128" t="s">
        <v>823</v>
      </c>
      <c r="S68" s="37"/>
      <c r="T68" s="37"/>
      <c r="U68" s="443"/>
    </row>
    <row r="69" spans="1:21" s="1803" customFormat="1" ht="15.6">
      <c r="A69" s="1456" t="s">
        <v>3317</v>
      </c>
      <c r="B69" s="1456" t="s">
        <v>3316</v>
      </c>
      <c r="C69" s="1730" t="s">
        <v>3312</v>
      </c>
      <c r="D69" s="1698" t="s">
        <v>3547</v>
      </c>
      <c r="E69" s="1791" t="s">
        <v>3763</v>
      </c>
      <c r="F69" s="1439"/>
      <c r="G69" s="1711"/>
      <c r="H69" s="1499"/>
      <c r="I69" s="1456" t="s">
        <v>20</v>
      </c>
      <c r="J69" s="1456"/>
      <c r="K69" s="1457"/>
      <c r="L69" s="1458"/>
      <c r="M69" s="1432"/>
      <c r="N69" s="1456"/>
      <c r="O69" s="1439"/>
      <c r="P69" s="1439"/>
      <c r="Q69" s="1439"/>
      <c r="R69" s="1439"/>
      <c r="S69" s="1456"/>
      <c r="T69" s="1456"/>
      <c r="U69" s="1459"/>
    </row>
    <row r="70" spans="1:21" s="1803" customFormat="1" ht="15.6">
      <c r="A70" s="1456" t="s">
        <v>3313</v>
      </c>
      <c r="B70" s="1456" t="s">
        <v>3314</v>
      </c>
      <c r="C70" s="1730" t="s">
        <v>3315</v>
      </c>
      <c r="D70" s="1698" t="s">
        <v>3430</v>
      </c>
      <c r="E70" s="1790"/>
      <c r="F70" s="1439"/>
      <c r="G70" s="1711"/>
      <c r="H70" s="1499"/>
      <c r="I70" s="1456" t="s">
        <v>48</v>
      </c>
      <c r="J70" s="1456"/>
      <c r="K70" s="1457"/>
      <c r="L70" s="1458" t="s">
        <v>3323</v>
      </c>
      <c r="M70" s="1432"/>
      <c r="N70" s="1456"/>
      <c r="O70" s="1439"/>
      <c r="P70" s="1439"/>
      <c r="Q70" s="1439"/>
      <c r="R70" s="1439"/>
      <c r="S70" s="1456"/>
      <c r="T70" s="1456"/>
      <c r="U70" s="1459"/>
    </row>
    <row r="71" spans="1:21" s="1803" customFormat="1" ht="30">
      <c r="A71" s="1460" t="s">
        <v>2800</v>
      </c>
      <c r="B71" s="1461" t="s">
        <v>2799</v>
      </c>
      <c r="C71" s="1462" t="s">
        <v>3058</v>
      </c>
      <c r="D71" s="1698"/>
      <c r="E71" s="1790"/>
      <c r="F71" s="1438"/>
      <c r="G71" s="1715"/>
      <c r="H71" s="1499"/>
      <c r="I71" s="1165" t="s">
        <v>20</v>
      </c>
      <c r="J71" s="1460"/>
      <c r="K71" s="1271"/>
      <c r="L71" s="1463" t="s">
        <v>2889</v>
      </c>
      <c r="M71" s="1171" t="s">
        <v>2210</v>
      </c>
      <c r="N71" s="1460"/>
      <c r="O71" s="1438"/>
      <c r="P71" s="1438"/>
      <c r="Q71" s="1438"/>
      <c r="R71" s="1438" t="s">
        <v>2801</v>
      </c>
      <c r="S71" s="1460"/>
      <c r="T71" s="1460"/>
      <c r="U71" s="1464"/>
    </row>
    <row r="72" spans="1:21" ht="15.6">
      <c r="A72" s="1464" t="s">
        <v>72</v>
      </c>
      <c r="B72" s="1465" t="s">
        <v>2804</v>
      </c>
      <c r="C72" s="1462" t="s">
        <v>1709</v>
      </c>
      <c r="D72" s="1698"/>
      <c r="F72" s="1438"/>
      <c r="G72" s="1711"/>
      <c r="I72" s="1464" t="s">
        <v>20</v>
      </c>
      <c r="J72" s="1464"/>
      <c r="K72" s="1270"/>
      <c r="L72" s="1466" t="s">
        <v>3091</v>
      </c>
      <c r="M72" s="1467"/>
      <c r="N72" s="1464"/>
      <c r="O72" s="1438"/>
      <c r="P72" s="1438"/>
      <c r="Q72" s="1438"/>
      <c r="R72" s="1438"/>
      <c r="S72" s="1464"/>
      <c r="T72" s="1464"/>
      <c r="U72" s="1464"/>
    </row>
    <row r="73" spans="1:21" ht="15.6">
      <c r="A73" s="1459" t="s">
        <v>50</v>
      </c>
      <c r="B73" s="1459" t="s">
        <v>3093</v>
      </c>
      <c r="C73" s="1730" t="s">
        <v>3092</v>
      </c>
      <c r="D73" s="1698" t="s">
        <v>3431</v>
      </c>
      <c r="E73" s="1791" t="s">
        <v>3620</v>
      </c>
      <c r="F73" s="1439"/>
      <c r="G73" s="1711"/>
      <c r="I73" s="1459" t="s">
        <v>20</v>
      </c>
      <c r="J73" s="1459"/>
      <c r="K73" s="1468"/>
      <c r="L73" s="1458"/>
      <c r="M73" s="1469"/>
      <c r="N73" s="1459"/>
      <c r="O73" s="1439"/>
      <c r="P73" s="1439"/>
      <c r="Q73" s="1439"/>
      <c r="R73" s="1439"/>
      <c r="S73" s="1459"/>
      <c r="T73" s="1459"/>
      <c r="U73" s="1459"/>
    </row>
    <row r="74" spans="1:21" ht="30.6">
      <c r="A74" s="1165" t="s">
        <v>806</v>
      </c>
      <c r="B74" s="1177" t="s">
        <v>807</v>
      </c>
      <c r="C74" s="1167" t="s">
        <v>2520</v>
      </c>
      <c r="D74" s="1698"/>
      <c r="F74" s="1168" t="s">
        <v>2519</v>
      </c>
      <c r="G74" s="1718"/>
      <c r="I74" s="1165" t="s">
        <v>20</v>
      </c>
      <c r="J74" s="1165"/>
      <c r="K74" s="1169"/>
      <c r="L74" s="1463" t="s">
        <v>2889</v>
      </c>
      <c r="M74" s="1171" t="s">
        <v>808</v>
      </c>
      <c r="N74" s="1172" t="s">
        <v>814</v>
      </c>
      <c r="O74" s="1173" t="s">
        <v>809</v>
      </c>
      <c r="P74" s="1173" t="s">
        <v>809</v>
      </c>
      <c r="Q74" s="1173" t="s">
        <v>809</v>
      </c>
      <c r="R74" s="1173"/>
      <c r="S74" s="1172"/>
      <c r="T74" s="1172"/>
      <c r="U74" s="1175"/>
    </row>
    <row r="75" spans="1:21" ht="45">
      <c r="A75" s="94" t="s">
        <v>22</v>
      </c>
      <c r="B75" s="542" t="s">
        <v>818</v>
      </c>
      <c r="C75" s="594" t="s">
        <v>1710</v>
      </c>
      <c r="D75" s="1698" t="s">
        <v>3432</v>
      </c>
      <c r="E75" s="1791" t="s">
        <v>3621</v>
      </c>
      <c r="F75" s="73" t="s">
        <v>1531</v>
      </c>
      <c r="G75" s="1711" t="s">
        <v>3556</v>
      </c>
      <c r="H75" s="1713" t="s">
        <v>3786</v>
      </c>
      <c r="I75" s="94" t="s">
        <v>20</v>
      </c>
      <c r="J75" s="94"/>
      <c r="K75" s="373"/>
      <c r="L75" s="186"/>
      <c r="M75" s="36"/>
      <c r="N75" s="21" t="s">
        <v>1928</v>
      </c>
      <c r="O75" s="622" t="s">
        <v>1925</v>
      </c>
      <c r="P75" s="622" t="s">
        <v>1925</v>
      </c>
      <c r="Q75" s="622" t="s">
        <v>1925</v>
      </c>
      <c r="R75" s="146"/>
      <c r="S75" s="21"/>
      <c r="T75" s="21"/>
      <c r="U75" s="656"/>
    </row>
    <row r="76" spans="1:21" s="1805" customFormat="1" ht="60">
      <c r="A76" s="1762" t="s">
        <v>906</v>
      </c>
      <c r="B76" s="1762"/>
      <c r="C76" s="1763" t="s">
        <v>1920</v>
      </c>
      <c r="D76" s="1698" t="s">
        <v>3433</v>
      </c>
      <c r="E76" s="1791" t="s">
        <v>3622</v>
      </c>
      <c r="F76" s="1763"/>
      <c r="G76" s="1764"/>
      <c r="H76" s="1765"/>
      <c r="I76" s="1766"/>
      <c r="J76" s="1767"/>
      <c r="K76" s="1768"/>
      <c r="L76" s="1769"/>
      <c r="M76" s="1770"/>
      <c r="N76" s="1771"/>
      <c r="O76" s="1772"/>
      <c r="P76" s="1772"/>
      <c r="Q76" s="1772"/>
      <c r="R76" s="1772"/>
      <c r="S76" s="1771"/>
      <c r="T76" s="1773"/>
      <c r="U76" s="1774"/>
    </row>
    <row r="77" spans="1:21" s="1806" customFormat="1" ht="15.9">
      <c r="A77" s="1775" t="s">
        <v>816</v>
      </c>
      <c r="B77" s="1776" t="s">
        <v>819</v>
      </c>
      <c r="C77" s="1777" t="s">
        <v>946</v>
      </c>
      <c r="D77" s="1698" t="s">
        <v>3434</v>
      </c>
      <c r="E77" s="1791" t="s">
        <v>3623</v>
      </c>
      <c r="F77" s="1778"/>
      <c r="G77" s="1779"/>
      <c r="H77" s="1780"/>
      <c r="I77" s="1776"/>
      <c r="J77" s="1781" t="s">
        <v>817</v>
      </c>
      <c r="K77" s="1777"/>
      <c r="L77" s="1782"/>
      <c r="M77" s="1783"/>
      <c r="N77" s="1784"/>
      <c r="O77" s="1785"/>
      <c r="P77" s="1785"/>
      <c r="Q77" s="1785"/>
      <c r="R77" s="1785"/>
      <c r="S77" s="1784"/>
      <c r="T77" s="1786"/>
      <c r="U77" s="1787"/>
    </row>
    <row r="78" spans="1:21" s="1751" customFormat="1" ht="47.1">
      <c r="A78" s="1740" t="s">
        <v>72</v>
      </c>
      <c r="B78" s="556" t="s">
        <v>2339</v>
      </c>
      <c r="C78" s="1739" t="s">
        <v>2340</v>
      </c>
      <c r="D78" s="1698" t="s">
        <v>3435</v>
      </c>
      <c r="E78" s="1791" t="s">
        <v>3624</v>
      </c>
      <c r="F78" s="1741"/>
      <c r="G78" s="1742"/>
      <c r="H78" s="1743"/>
      <c r="I78" s="1740" t="s">
        <v>20</v>
      </c>
      <c r="J78" s="1744"/>
      <c r="K78" s="1745"/>
      <c r="L78" s="1746"/>
      <c r="M78" s="1747"/>
      <c r="N78" s="1748"/>
      <c r="O78" s="1749"/>
      <c r="P78" s="1749"/>
      <c r="Q78" s="1749"/>
      <c r="R78" s="1749"/>
      <c r="S78" s="1750"/>
      <c r="T78" s="1750"/>
      <c r="U78" s="673" t="s">
        <v>2696</v>
      </c>
    </row>
    <row r="79" spans="1:21" ht="46.8">
      <c r="A79" s="113" t="s">
        <v>24</v>
      </c>
      <c r="B79" s="556" t="s">
        <v>929</v>
      </c>
      <c r="C79" s="1739" t="s">
        <v>2399</v>
      </c>
      <c r="D79" s="1698" t="s">
        <v>3436</v>
      </c>
      <c r="E79" s="1791" t="s">
        <v>3821</v>
      </c>
      <c r="F79" s="133"/>
      <c r="G79" s="1742"/>
      <c r="H79" s="1743"/>
      <c r="I79" s="113" t="s">
        <v>20</v>
      </c>
      <c r="J79" s="231"/>
      <c r="K79" s="80"/>
      <c r="L79" s="199"/>
      <c r="M79" s="250" t="s">
        <v>2170</v>
      </c>
      <c r="N79" s="29"/>
      <c r="O79" s="157"/>
      <c r="P79" s="157"/>
      <c r="Q79" s="157"/>
      <c r="R79" s="157"/>
      <c r="S79" s="29"/>
      <c r="T79" s="29"/>
      <c r="U79" s="673" t="s">
        <v>2697</v>
      </c>
    </row>
    <row r="80" spans="1:21" ht="46.8">
      <c r="A80" s="113" t="s">
        <v>22</v>
      </c>
      <c r="B80" s="1738" t="s">
        <v>930</v>
      </c>
      <c r="C80" s="1739" t="s">
        <v>2341</v>
      </c>
      <c r="D80" s="1698" t="s">
        <v>3437</v>
      </c>
      <c r="E80" s="1791" t="s">
        <v>3625</v>
      </c>
      <c r="F80" s="133" t="s">
        <v>1462</v>
      </c>
      <c r="G80" s="1742" t="s">
        <v>3557</v>
      </c>
      <c r="H80" s="1753" t="s">
        <v>3787</v>
      </c>
      <c r="I80" s="113" t="s">
        <v>20</v>
      </c>
      <c r="J80" s="231"/>
      <c r="K80" s="80"/>
      <c r="L80" s="199"/>
      <c r="M80" s="250"/>
      <c r="N80" s="29" t="s">
        <v>820</v>
      </c>
      <c r="O80" s="157" t="s">
        <v>1926</v>
      </c>
      <c r="P80" s="157" t="s">
        <v>1926</v>
      </c>
      <c r="Q80" s="157" t="s">
        <v>1926</v>
      </c>
      <c r="R80" s="157"/>
      <c r="S80" s="29"/>
      <c r="T80" s="29"/>
      <c r="U80" s="673" t="s">
        <v>2698</v>
      </c>
    </row>
    <row r="81" spans="1:21" ht="26.05" customHeight="1">
      <c r="A81" s="1317" t="s">
        <v>806</v>
      </c>
      <c r="B81" s="1476" t="s">
        <v>1723</v>
      </c>
      <c r="C81" s="1480" t="s">
        <v>2342</v>
      </c>
      <c r="D81" s="1698" t="s">
        <v>3438</v>
      </c>
      <c r="E81" s="1791" t="s">
        <v>3822</v>
      </c>
      <c r="F81" s="1319"/>
      <c r="G81" s="1719"/>
      <c r="I81" s="1317" t="s">
        <v>20</v>
      </c>
      <c r="J81" s="1475"/>
      <c r="K81" s="1205"/>
      <c r="L81" s="1478" t="s">
        <v>3336</v>
      </c>
      <c r="M81" s="1295" t="s">
        <v>1957</v>
      </c>
      <c r="N81" s="1296" t="s">
        <v>2770</v>
      </c>
      <c r="O81" s="1297" t="s">
        <v>2823</v>
      </c>
      <c r="P81" s="1297" t="s">
        <v>2823</v>
      </c>
      <c r="Q81" s="1297" t="s">
        <v>2823</v>
      </c>
      <c r="R81" s="1297"/>
      <c r="S81" s="1296"/>
      <c r="T81" s="1298"/>
      <c r="U81" s="1299"/>
    </row>
    <row r="82" spans="1:21" ht="15.6">
      <c r="A82" s="113" t="s">
        <v>22</v>
      </c>
      <c r="B82" s="1738" t="s">
        <v>3340</v>
      </c>
      <c r="C82" s="1739" t="s">
        <v>3869</v>
      </c>
      <c r="D82" s="1698" t="s">
        <v>3439</v>
      </c>
      <c r="E82" s="1791" t="s">
        <v>3626</v>
      </c>
      <c r="F82" s="133"/>
      <c r="G82" s="1742"/>
      <c r="H82" s="1743"/>
      <c r="I82" s="113" t="s">
        <v>20</v>
      </c>
      <c r="J82" s="231"/>
      <c r="K82" s="80"/>
      <c r="L82" s="1756" t="s">
        <v>3338</v>
      </c>
      <c r="M82" s="250"/>
      <c r="N82" s="29" t="s">
        <v>3339</v>
      </c>
      <c r="O82" s="157"/>
      <c r="P82" s="157"/>
      <c r="Q82" s="157"/>
      <c r="R82" s="157"/>
      <c r="S82" s="29"/>
      <c r="T82" s="273"/>
      <c r="U82" s="673"/>
    </row>
    <row r="83" spans="1:21" s="1761" customFormat="1" ht="15.6">
      <c r="A83" s="113" t="s">
        <v>825</v>
      </c>
      <c r="B83" s="1757" t="s">
        <v>1461</v>
      </c>
      <c r="C83" s="80"/>
      <c r="D83" s="1698"/>
      <c r="E83" s="1790"/>
      <c r="F83" s="133"/>
      <c r="G83" s="1742"/>
      <c r="H83" s="1743"/>
      <c r="I83" s="113" t="s">
        <v>20</v>
      </c>
      <c r="J83" s="231"/>
      <c r="K83" s="80"/>
      <c r="L83" s="1756" t="s">
        <v>3338</v>
      </c>
      <c r="M83" s="250"/>
      <c r="N83" s="250"/>
      <c r="O83" s="1758"/>
      <c r="P83" s="1758"/>
      <c r="Q83" s="1758"/>
      <c r="R83" s="1758"/>
      <c r="S83" s="250"/>
      <c r="T83" s="1759"/>
      <c r="U83" s="1760" t="s">
        <v>3341</v>
      </c>
    </row>
    <row r="84" spans="1:21" ht="62.4">
      <c r="A84" s="113" t="s">
        <v>36</v>
      </c>
      <c r="B84" s="1738" t="s">
        <v>931</v>
      </c>
      <c r="C84" s="1739" t="s">
        <v>2343</v>
      </c>
      <c r="D84" s="1698" t="s">
        <v>3440</v>
      </c>
      <c r="E84" s="1791" t="s">
        <v>3627</v>
      </c>
      <c r="F84" s="133"/>
      <c r="G84" s="1742"/>
      <c r="H84" s="1743"/>
      <c r="I84" s="113" t="s">
        <v>20</v>
      </c>
      <c r="J84" s="231"/>
      <c r="K84" s="80"/>
      <c r="L84" s="199" t="s">
        <v>1711</v>
      </c>
      <c r="M84" s="250" t="s">
        <v>2170</v>
      </c>
      <c r="N84" s="29"/>
      <c r="O84" s="157"/>
      <c r="P84" s="157"/>
      <c r="Q84" s="157"/>
      <c r="R84" s="157"/>
      <c r="S84" s="1754"/>
      <c r="T84" s="1755"/>
      <c r="U84" s="673" t="s">
        <v>2699</v>
      </c>
    </row>
    <row r="85" spans="1:21" ht="16.3" customHeight="1">
      <c r="A85" s="101" t="s">
        <v>16</v>
      </c>
      <c r="B85" s="601" t="s">
        <v>1210</v>
      </c>
      <c r="C85" s="602" t="s">
        <v>2769</v>
      </c>
      <c r="D85" s="1697" t="s">
        <v>3441</v>
      </c>
      <c r="E85" s="1791" t="s">
        <v>3628</v>
      </c>
      <c r="F85" s="103"/>
      <c r="G85" s="1711"/>
      <c r="I85" s="101"/>
      <c r="J85" s="223"/>
      <c r="K85" s="127"/>
      <c r="L85" s="191" t="s">
        <v>2771</v>
      </c>
      <c r="M85" s="243"/>
      <c r="N85" s="6"/>
      <c r="O85" s="150"/>
      <c r="P85" s="150"/>
      <c r="Q85" s="150"/>
      <c r="R85" s="150"/>
      <c r="S85" s="6"/>
      <c r="T85" s="265"/>
      <c r="U85" s="663"/>
    </row>
    <row r="86" spans="1:21" ht="30.6">
      <c r="A86" s="101" t="s">
        <v>906</v>
      </c>
      <c r="B86" s="601"/>
      <c r="C86" s="1472" t="s">
        <v>3094</v>
      </c>
      <c r="D86" s="1698" t="s">
        <v>3442</v>
      </c>
      <c r="E86" s="1792" t="s">
        <v>3764</v>
      </c>
      <c r="F86" s="103"/>
      <c r="G86" s="1711"/>
      <c r="I86" s="101"/>
      <c r="J86" s="223"/>
      <c r="K86" s="127"/>
      <c r="L86" s="191"/>
      <c r="M86" s="243"/>
      <c r="N86" s="6"/>
      <c r="O86" s="150"/>
      <c r="P86" s="150"/>
      <c r="Q86" s="150"/>
      <c r="R86" s="150"/>
      <c r="S86" s="6"/>
      <c r="T86" s="265"/>
      <c r="U86" s="663"/>
    </row>
    <row r="87" spans="1:21" ht="39" customHeight="1">
      <c r="A87" s="402" t="s">
        <v>50</v>
      </c>
      <c r="B87" s="603" t="s">
        <v>2093</v>
      </c>
      <c r="C87" s="604" t="s">
        <v>2344</v>
      </c>
      <c r="D87" s="1698" t="s">
        <v>3443</v>
      </c>
      <c r="E87" s="1791" t="s">
        <v>3765</v>
      </c>
      <c r="F87" s="130"/>
      <c r="G87" s="1711"/>
      <c r="I87" s="402" t="s">
        <v>20</v>
      </c>
      <c r="J87" s="419"/>
      <c r="K87" s="75"/>
      <c r="L87" s="420"/>
      <c r="M87" s="421" t="s">
        <v>2170</v>
      </c>
      <c r="N87" s="422"/>
      <c r="O87" s="423"/>
      <c r="P87" s="423"/>
      <c r="Q87" s="423"/>
      <c r="R87" s="423"/>
      <c r="S87" s="422"/>
      <c r="T87" s="424"/>
      <c r="U87" s="664"/>
    </row>
    <row r="88" spans="1:21" ht="15.6">
      <c r="A88" s="104" t="s">
        <v>838</v>
      </c>
      <c r="B88" s="603" t="s">
        <v>933</v>
      </c>
      <c r="C88" s="604" t="s">
        <v>2345</v>
      </c>
      <c r="D88" s="1697" t="s">
        <v>3444</v>
      </c>
      <c r="E88" s="1791" t="s">
        <v>3766</v>
      </c>
      <c r="F88" s="130"/>
      <c r="G88" s="1718"/>
      <c r="I88" s="104" t="s">
        <v>20</v>
      </c>
      <c r="J88" s="224"/>
      <c r="K88" s="76"/>
      <c r="L88" s="192"/>
      <c r="M88" s="244" t="s">
        <v>2170</v>
      </c>
      <c r="N88" s="7"/>
      <c r="O88" s="151"/>
      <c r="P88" s="151"/>
      <c r="Q88" s="151"/>
      <c r="R88" s="151"/>
      <c r="S88" s="7"/>
      <c r="T88" s="266"/>
      <c r="U88" s="665"/>
    </row>
    <row r="89" spans="1:21" ht="45">
      <c r="A89" s="104" t="s">
        <v>838</v>
      </c>
      <c r="B89" s="603" t="s">
        <v>934</v>
      </c>
      <c r="C89" s="604" t="s">
        <v>2346</v>
      </c>
      <c r="D89" s="1698" t="s">
        <v>3445</v>
      </c>
      <c r="E89" s="1791" t="s">
        <v>3767</v>
      </c>
      <c r="F89" s="130" t="s">
        <v>907</v>
      </c>
      <c r="G89" s="1711" t="s">
        <v>3558</v>
      </c>
      <c r="H89" s="1713" t="s">
        <v>3788</v>
      </c>
      <c r="I89" s="104" t="s">
        <v>20</v>
      </c>
      <c r="J89" s="224"/>
      <c r="K89" s="76"/>
      <c r="L89" s="192"/>
      <c r="M89" s="244" t="s">
        <v>2170</v>
      </c>
      <c r="N89" s="7"/>
      <c r="O89" s="151"/>
      <c r="P89" s="151"/>
      <c r="Q89" s="151"/>
      <c r="R89" s="151"/>
      <c r="S89" s="7"/>
      <c r="T89" s="266"/>
      <c r="U89" s="665"/>
    </row>
    <row r="90" spans="1:21" ht="15.6">
      <c r="A90" s="104" t="s">
        <v>2089</v>
      </c>
      <c r="B90" s="603" t="s">
        <v>2087</v>
      </c>
      <c r="C90" s="604" t="s">
        <v>2347</v>
      </c>
      <c r="D90" s="1698" t="s">
        <v>3446</v>
      </c>
      <c r="E90" s="1791" t="s">
        <v>3768</v>
      </c>
      <c r="F90" s="130" t="s">
        <v>983</v>
      </c>
      <c r="G90" s="1711" t="s">
        <v>3559</v>
      </c>
      <c r="H90" s="1713" t="s">
        <v>3789</v>
      </c>
      <c r="I90" s="104" t="s">
        <v>20</v>
      </c>
      <c r="J90" s="224"/>
      <c r="K90" s="76"/>
      <c r="L90" s="192" t="s">
        <v>2086</v>
      </c>
      <c r="M90" s="244"/>
      <c r="N90" s="7"/>
      <c r="O90" s="151"/>
      <c r="P90" s="151"/>
      <c r="Q90" s="151"/>
      <c r="R90" s="151"/>
      <c r="S90" s="7"/>
      <c r="T90" s="266"/>
      <c r="U90" s="665"/>
    </row>
    <row r="91" spans="1:21" ht="15.6">
      <c r="A91" s="104" t="s">
        <v>72</v>
      </c>
      <c r="B91" s="603" t="s">
        <v>2088</v>
      </c>
      <c r="C91" s="604" t="s">
        <v>1703</v>
      </c>
      <c r="D91" s="1698" t="s">
        <v>3406</v>
      </c>
      <c r="E91" s="1791" t="s">
        <v>3596</v>
      </c>
      <c r="F91" s="130"/>
      <c r="G91" s="1711"/>
      <c r="I91" s="104"/>
      <c r="J91" s="224"/>
      <c r="K91" s="76"/>
      <c r="L91" s="192" t="s">
        <v>2185</v>
      </c>
      <c r="M91" s="244"/>
      <c r="N91" s="7"/>
      <c r="O91" s="151"/>
      <c r="P91" s="151"/>
      <c r="Q91" s="151"/>
      <c r="R91" s="151"/>
      <c r="S91" s="7"/>
      <c r="T91" s="266"/>
      <c r="U91" s="665"/>
    </row>
    <row r="92" spans="1:21" s="1803" customFormat="1" ht="15.6">
      <c r="A92" s="104" t="s">
        <v>2201</v>
      </c>
      <c r="B92" s="603" t="s">
        <v>936</v>
      </c>
      <c r="C92" s="604" t="s">
        <v>2348</v>
      </c>
      <c r="D92" s="1698" t="s">
        <v>3447</v>
      </c>
      <c r="E92" s="1791" t="s">
        <v>3769</v>
      </c>
      <c r="F92" s="130" t="s">
        <v>983</v>
      </c>
      <c r="G92" s="1711" t="s">
        <v>3559</v>
      </c>
      <c r="H92" s="1713" t="s">
        <v>3789</v>
      </c>
      <c r="I92" s="104" t="s">
        <v>20</v>
      </c>
      <c r="J92" s="224"/>
      <c r="K92" s="76"/>
      <c r="L92" s="192" t="s">
        <v>1021</v>
      </c>
      <c r="M92" s="244" t="s">
        <v>2170</v>
      </c>
      <c r="N92" s="35"/>
      <c r="O92" s="151"/>
      <c r="P92" s="151"/>
      <c r="Q92" s="151"/>
      <c r="R92" s="151"/>
      <c r="S92" s="35"/>
      <c r="T92" s="267"/>
      <c r="U92" s="665"/>
    </row>
    <row r="93" spans="1:21" ht="15.6">
      <c r="A93" s="104" t="s">
        <v>838</v>
      </c>
      <c r="B93" s="603" t="s">
        <v>2176</v>
      </c>
      <c r="C93" s="604" t="s">
        <v>2349</v>
      </c>
      <c r="D93" s="1698" t="s">
        <v>3448</v>
      </c>
      <c r="E93" s="1791" t="s">
        <v>3770</v>
      </c>
      <c r="F93" s="130"/>
      <c r="G93" s="1711"/>
      <c r="I93" s="104" t="s">
        <v>20</v>
      </c>
      <c r="J93" s="224"/>
      <c r="K93" s="76"/>
      <c r="L93" s="192" t="s">
        <v>1021</v>
      </c>
      <c r="M93" s="244" t="s">
        <v>2170</v>
      </c>
      <c r="N93" s="7"/>
      <c r="O93" s="151"/>
      <c r="P93" s="151"/>
      <c r="Q93" s="151"/>
      <c r="R93" s="151"/>
      <c r="S93" s="7"/>
      <c r="T93" s="266"/>
      <c r="U93" s="665"/>
    </row>
    <row r="94" spans="1:21" ht="60.6">
      <c r="A94" s="104" t="s">
        <v>937</v>
      </c>
      <c r="B94" s="603" t="s">
        <v>2177</v>
      </c>
      <c r="C94" s="604" t="s">
        <v>2350</v>
      </c>
      <c r="D94" s="1698" t="s">
        <v>3449</v>
      </c>
      <c r="E94" s="1791" t="s">
        <v>3771</v>
      </c>
      <c r="F94" s="130" t="s">
        <v>983</v>
      </c>
      <c r="G94" s="1711" t="s">
        <v>3559</v>
      </c>
      <c r="H94" s="1713" t="s">
        <v>3789</v>
      </c>
      <c r="I94" s="104" t="s">
        <v>20</v>
      </c>
      <c r="J94" s="224"/>
      <c r="K94" s="76"/>
      <c r="L94" s="192" t="s">
        <v>2184</v>
      </c>
      <c r="M94" s="244"/>
      <c r="N94" s="7" t="s">
        <v>872</v>
      </c>
      <c r="O94" s="151" t="s">
        <v>914</v>
      </c>
      <c r="P94" s="151" t="s">
        <v>914</v>
      </c>
      <c r="Q94" s="151" t="s">
        <v>914</v>
      </c>
      <c r="R94" s="151"/>
      <c r="S94" s="7"/>
      <c r="T94" s="266"/>
      <c r="U94" s="665"/>
    </row>
    <row r="95" spans="1:21" ht="15.6">
      <c r="A95" s="104" t="s">
        <v>72</v>
      </c>
      <c r="B95" s="603" t="s">
        <v>2178</v>
      </c>
      <c r="C95" s="604" t="s">
        <v>1703</v>
      </c>
      <c r="D95" s="1698" t="s">
        <v>3406</v>
      </c>
      <c r="E95" s="1791" t="s">
        <v>3596</v>
      </c>
      <c r="F95" s="130"/>
      <c r="G95" s="1711"/>
      <c r="I95" s="104"/>
      <c r="J95" s="224"/>
      <c r="K95" s="76"/>
      <c r="L95" s="192" t="s">
        <v>2263</v>
      </c>
      <c r="M95" s="244"/>
      <c r="N95" s="7"/>
      <c r="O95" s="151"/>
      <c r="P95" s="151"/>
      <c r="Q95" s="151"/>
      <c r="R95" s="151"/>
      <c r="S95" s="7"/>
      <c r="T95" s="266"/>
      <c r="U95" s="665"/>
    </row>
    <row r="96" spans="1:21" ht="30">
      <c r="A96" s="104" t="s">
        <v>838</v>
      </c>
      <c r="B96" s="603" t="s">
        <v>935</v>
      </c>
      <c r="C96" s="604" t="s">
        <v>2351</v>
      </c>
      <c r="D96" s="1698" t="s">
        <v>3450</v>
      </c>
      <c r="E96" s="1791" t="s">
        <v>3772</v>
      </c>
      <c r="F96" s="291" t="s">
        <v>908</v>
      </c>
      <c r="G96" s="1711" t="s">
        <v>3560</v>
      </c>
      <c r="H96" s="1713" t="s">
        <v>3790</v>
      </c>
      <c r="I96" s="104" t="s">
        <v>20</v>
      </c>
      <c r="J96" s="224"/>
      <c r="K96" s="76"/>
      <c r="L96" s="192"/>
      <c r="M96" s="244" t="s">
        <v>2170</v>
      </c>
      <c r="N96" s="7"/>
      <c r="O96" s="151"/>
      <c r="P96" s="151"/>
      <c r="Q96" s="151"/>
      <c r="R96" s="151"/>
      <c r="S96" s="7"/>
      <c r="T96" s="266"/>
      <c r="U96" s="665"/>
    </row>
    <row r="97" spans="1:21" ht="15.6">
      <c r="A97" s="104" t="s">
        <v>2089</v>
      </c>
      <c r="B97" s="603" t="s">
        <v>2090</v>
      </c>
      <c r="C97" s="604" t="s">
        <v>2352</v>
      </c>
      <c r="D97" s="1698" t="s">
        <v>3451</v>
      </c>
      <c r="E97" s="1791" t="s">
        <v>3773</v>
      </c>
      <c r="F97" s="130" t="s">
        <v>983</v>
      </c>
      <c r="G97" s="1711" t="s">
        <v>3559</v>
      </c>
      <c r="H97" s="1713" t="s">
        <v>3789</v>
      </c>
      <c r="I97" s="104" t="s">
        <v>20</v>
      </c>
      <c r="J97" s="224"/>
      <c r="K97" s="76"/>
      <c r="L97" s="192" t="s">
        <v>2092</v>
      </c>
      <c r="M97" s="244"/>
      <c r="N97" s="7"/>
      <c r="O97" s="151"/>
      <c r="P97" s="151"/>
      <c r="Q97" s="151"/>
      <c r="R97" s="151"/>
      <c r="S97" s="7"/>
      <c r="T97" s="266"/>
      <c r="U97" s="665"/>
    </row>
    <row r="98" spans="1:21" ht="15.6">
      <c r="A98" s="425" t="s">
        <v>72</v>
      </c>
      <c r="B98" s="605" t="s">
        <v>2091</v>
      </c>
      <c r="C98" s="606" t="s">
        <v>1703</v>
      </c>
      <c r="D98" s="1698" t="s">
        <v>3406</v>
      </c>
      <c r="E98" s="1791" t="s">
        <v>3596</v>
      </c>
      <c r="F98" s="426"/>
      <c r="G98" s="1711"/>
      <c r="I98" s="425" t="s">
        <v>20</v>
      </c>
      <c r="J98" s="427"/>
      <c r="K98" s="76"/>
      <c r="L98" s="428" t="s">
        <v>2186</v>
      </c>
      <c r="M98" s="429"/>
      <c r="N98" s="430"/>
      <c r="O98" s="431"/>
      <c r="P98" s="431"/>
      <c r="Q98" s="431"/>
      <c r="R98" s="431"/>
      <c r="S98" s="430"/>
      <c r="T98" s="432"/>
      <c r="U98" s="666"/>
    </row>
    <row r="99" spans="1:21" ht="28.5" customHeight="1">
      <c r="A99" s="104" t="s">
        <v>2201</v>
      </c>
      <c r="B99" s="607" t="s">
        <v>2179</v>
      </c>
      <c r="C99" s="604" t="s">
        <v>2353</v>
      </c>
      <c r="D99" s="1698" t="s">
        <v>3452</v>
      </c>
      <c r="E99" s="1791" t="s">
        <v>3774</v>
      </c>
      <c r="F99" s="130" t="s">
        <v>983</v>
      </c>
      <c r="G99" s="1711" t="s">
        <v>3559</v>
      </c>
      <c r="H99" s="1713" t="s">
        <v>3789</v>
      </c>
      <c r="I99" s="104" t="s">
        <v>20</v>
      </c>
      <c r="J99" s="224"/>
      <c r="K99" s="76"/>
      <c r="L99" s="192" t="s">
        <v>2183</v>
      </c>
      <c r="M99" s="244" t="s">
        <v>2170</v>
      </c>
      <c r="N99" s="7"/>
      <c r="O99" s="151"/>
      <c r="P99" s="151"/>
      <c r="Q99" s="151"/>
      <c r="R99" s="151"/>
      <c r="S99" s="7"/>
      <c r="T99" s="266"/>
      <c r="U99" s="665"/>
    </row>
    <row r="100" spans="1:21" ht="30">
      <c r="A100" s="104" t="s">
        <v>838</v>
      </c>
      <c r="B100" s="607" t="s">
        <v>2180</v>
      </c>
      <c r="C100" s="604" t="s">
        <v>2354</v>
      </c>
      <c r="D100" s="1698" t="s">
        <v>3453</v>
      </c>
      <c r="E100" s="1791" t="s">
        <v>3775</v>
      </c>
      <c r="F100" s="130"/>
      <c r="G100" s="1718"/>
      <c r="I100" s="104" t="s">
        <v>20</v>
      </c>
      <c r="J100" s="224"/>
      <c r="K100" s="76"/>
      <c r="L100" s="192" t="s">
        <v>2183</v>
      </c>
      <c r="M100" s="244" t="s">
        <v>2170</v>
      </c>
      <c r="N100" s="7"/>
      <c r="O100" s="151"/>
      <c r="P100" s="151"/>
      <c r="Q100" s="151"/>
      <c r="R100" s="151"/>
      <c r="S100" s="7"/>
      <c r="T100" s="266"/>
      <c r="U100" s="665"/>
    </row>
    <row r="101" spans="1:21" ht="15.6">
      <c r="A101" s="104" t="s">
        <v>937</v>
      </c>
      <c r="B101" s="607" t="s">
        <v>2181</v>
      </c>
      <c r="C101" s="604" t="s">
        <v>2788</v>
      </c>
      <c r="D101" s="1697" t="s">
        <v>3454</v>
      </c>
      <c r="E101" s="1791" t="s">
        <v>3776</v>
      </c>
      <c r="F101" s="130" t="s">
        <v>983</v>
      </c>
      <c r="G101" s="1711" t="s">
        <v>3559</v>
      </c>
      <c r="H101" s="1713" t="s">
        <v>3789</v>
      </c>
      <c r="I101" s="104" t="s">
        <v>20</v>
      </c>
      <c r="J101" s="224"/>
      <c r="K101" s="76"/>
      <c r="L101" s="433" t="str">
        <f>"${"&amp;B100&amp;"} = 'yes' and ${polio} = 'yes'"</f>
        <v>${Polio_yes_diff} = 'yes' and ${polio} = 'yes'</v>
      </c>
      <c r="M101" s="244"/>
      <c r="N101" s="7"/>
      <c r="O101" s="151"/>
      <c r="P101" s="151"/>
      <c r="Q101" s="151"/>
      <c r="R101" s="151"/>
      <c r="S101" s="7"/>
      <c r="T101" s="266"/>
      <c r="U101" s="665"/>
    </row>
    <row r="102" spans="1:21" ht="15.6">
      <c r="A102" s="104" t="s">
        <v>72</v>
      </c>
      <c r="B102" s="607" t="s">
        <v>2182</v>
      </c>
      <c r="C102" s="604" t="s">
        <v>1703</v>
      </c>
      <c r="D102" s="1698" t="s">
        <v>3406</v>
      </c>
      <c r="E102" s="1791" t="s">
        <v>3596</v>
      </c>
      <c r="F102" s="130"/>
      <c r="G102" s="1711"/>
      <c r="I102" s="104"/>
      <c r="J102" s="224"/>
      <c r="K102" s="76"/>
      <c r="L102" s="433" t="str">
        <f>"selected(${"&amp;B101&amp;"}, '88') and ${polio} = 'yes'"</f>
        <v>selected(${polio_yes_diff_Which}, '88') and ${polio} = 'yes'</v>
      </c>
      <c r="M102" s="244"/>
      <c r="N102" s="7"/>
      <c r="O102" s="151"/>
      <c r="P102" s="151"/>
      <c r="Q102" s="151"/>
      <c r="R102" s="151"/>
      <c r="S102" s="7"/>
      <c r="T102" s="266"/>
      <c r="U102" s="665"/>
    </row>
    <row r="103" spans="1:21" ht="28" customHeight="1">
      <c r="A103" s="105" t="s">
        <v>21</v>
      </c>
      <c r="B103" s="102" t="s">
        <v>1210</v>
      </c>
      <c r="C103" s="77"/>
      <c r="D103" s="1698"/>
      <c r="F103" s="103"/>
      <c r="G103" s="1718"/>
      <c r="I103" s="105"/>
      <c r="J103" s="225"/>
      <c r="K103" s="77"/>
      <c r="L103" s="193"/>
      <c r="M103" s="245"/>
      <c r="N103" s="8"/>
      <c r="O103" s="152"/>
      <c r="P103" s="152"/>
      <c r="Q103" s="152"/>
      <c r="R103" s="152"/>
      <c r="S103" s="8"/>
      <c r="T103" s="268"/>
      <c r="U103" s="667"/>
    </row>
    <row r="104" spans="1:21" s="1807" customFormat="1" ht="15.6">
      <c r="A104" s="1317" t="s">
        <v>16</v>
      </c>
      <c r="B104" s="1473" t="s">
        <v>1717</v>
      </c>
      <c r="C104" s="1474" t="s">
        <v>1718</v>
      </c>
      <c r="D104" s="1698"/>
      <c r="E104" s="1790"/>
      <c r="F104" s="1319"/>
      <c r="G104" s="1711"/>
      <c r="H104" s="1499"/>
      <c r="I104" s="1317"/>
      <c r="J104" s="1475"/>
      <c r="K104" s="1205"/>
      <c r="L104" s="1294" t="s">
        <v>3030</v>
      </c>
      <c r="M104" s="1295"/>
      <c r="N104" s="1296"/>
      <c r="O104" s="1297"/>
      <c r="P104" s="1297"/>
      <c r="Q104" s="1297"/>
      <c r="R104" s="1297"/>
      <c r="S104" s="1296"/>
      <c r="T104" s="1298"/>
      <c r="U104" s="1299"/>
    </row>
    <row r="105" spans="1:21" s="1807" customFormat="1" ht="15.6">
      <c r="A105" s="1317" t="s">
        <v>906</v>
      </c>
      <c r="B105" s="1476"/>
      <c r="C105" s="1477" t="s">
        <v>1718</v>
      </c>
      <c r="D105" s="1698"/>
      <c r="E105" s="1790"/>
      <c r="F105" s="1319"/>
      <c r="G105" s="1711"/>
      <c r="H105" s="1499"/>
      <c r="I105" s="1317"/>
      <c r="J105" s="1475"/>
      <c r="K105" s="1205"/>
      <c r="L105" s="1302"/>
      <c r="M105" s="1295"/>
      <c r="N105" s="1296"/>
      <c r="O105" s="1297"/>
      <c r="P105" s="1297"/>
      <c r="Q105" s="1297"/>
      <c r="R105" s="1297"/>
      <c r="S105" s="1296"/>
      <c r="T105" s="1298"/>
      <c r="U105" s="1299"/>
    </row>
    <row r="106" spans="1:21" s="1807" customFormat="1" ht="15.6">
      <c r="A106" s="1317" t="s">
        <v>825</v>
      </c>
      <c r="B106" s="1476" t="s">
        <v>1719</v>
      </c>
      <c r="C106" s="1477"/>
      <c r="D106" s="1697"/>
      <c r="E106" s="1790"/>
      <c r="F106" s="1319"/>
      <c r="G106" s="1718"/>
      <c r="H106" s="1499"/>
      <c r="I106" s="1317"/>
      <c r="J106" s="1475"/>
      <c r="K106" s="1205"/>
      <c r="L106" s="1478"/>
      <c r="M106" s="1295"/>
      <c r="N106" s="1296"/>
      <c r="O106" s="1297"/>
      <c r="P106" s="1297"/>
      <c r="Q106" s="1297"/>
      <c r="R106" s="1297"/>
      <c r="S106" s="1296"/>
      <c r="T106" s="1298"/>
      <c r="U106" s="1299" t="s">
        <v>1720</v>
      </c>
    </row>
    <row r="107" spans="1:21" s="1807" customFormat="1" ht="30">
      <c r="A107" s="1317" t="s">
        <v>22</v>
      </c>
      <c r="B107" s="1476" t="s">
        <v>1721</v>
      </c>
      <c r="C107" s="1479" t="s">
        <v>1722</v>
      </c>
      <c r="D107" s="1698"/>
      <c r="E107" s="1790"/>
      <c r="F107" s="1319" t="s">
        <v>2330</v>
      </c>
      <c r="G107" s="1711"/>
      <c r="H107" s="1499"/>
      <c r="I107" s="1317"/>
      <c r="J107" s="1475"/>
      <c r="K107" s="1205"/>
      <c r="L107" s="1478"/>
      <c r="M107" s="1295"/>
      <c r="N107" s="1296"/>
      <c r="O107" s="1297"/>
      <c r="P107" s="1297"/>
      <c r="Q107" s="1297"/>
      <c r="R107" s="1297"/>
      <c r="S107" s="1296"/>
      <c r="T107" s="1298"/>
      <c r="U107" s="1299"/>
    </row>
    <row r="108" spans="1:21" s="1807" customFormat="1" ht="15.6">
      <c r="A108" s="1317" t="s">
        <v>1408</v>
      </c>
      <c r="B108" s="1476" t="s">
        <v>1724</v>
      </c>
      <c r="C108" s="1480" t="s">
        <v>2355</v>
      </c>
      <c r="D108" s="1698"/>
      <c r="E108" s="1790"/>
      <c r="F108" s="1319"/>
      <c r="G108" s="1711"/>
      <c r="H108" s="1499"/>
      <c r="I108" s="1317" t="s">
        <v>20</v>
      </c>
      <c r="J108" s="1475"/>
      <c r="K108" s="1205"/>
      <c r="L108" s="1478"/>
      <c r="M108" s="1295" t="s">
        <v>2170</v>
      </c>
      <c r="N108" s="1296"/>
      <c r="O108" s="1297"/>
      <c r="P108" s="1297"/>
      <c r="Q108" s="1297"/>
      <c r="R108" s="1297"/>
      <c r="S108" s="1296"/>
      <c r="T108" s="1298"/>
      <c r="U108" s="1299"/>
    </row>
    <row r="109" spans="1:21" s="1807" customFormat="1" ht="15.6">
      <c r="A109" s="1317" t="s">
        <v>1909</v>
      </c>
      <c r="B109" s="1476" t="s">
        <v>1725</v>
      </c>
      <c r="C109" s="1480" t="s">
        <v>2356</v>
      </c>
      <c r="D109" s="1698"/>
      <c r="E109" s="1790"/>
      <c r="F109" s="1319"/>
      <c r="G109" s="1711"/>
      <c r="H109" s="1499"/>
      <c r="I109" s="1317" t="s">
        <v>20</v>
      </c>
      <c r="J109" s="1475"/>
      <c r="K109" s="1205"/>
      <c r="L109" s="1478" t="s">
        <v>1726</v>
      </c>
      <c r="M109" s="1295" t="s">
        <v>2170</v>
      </c>
      <c r="N109" s="1296"/>
      <c r="O109" s="1297"/>
      <c r="P109" s="1297"/>
      <c r="Q109" s="1297"/>
      <c r="R109" s="1297"/>
      <c r="S109" s="1296"/>
      <c r="T109" s="1298"/>
      <c r="U109" s="1299"/>
    </row>
    <row r="110" spans="1:21" s="1807" customFormat="1" ht="15.6">
      <c r="A110" s="1317" t="s">
        <v>1910</v>
      </c>
      <c r="B110" s="1476" t="s">
        <v>1729</v>
      </c>
      <c r="C110" s="1480" t="s">
        <v>2357</v>
      </c>
      <c r="D110" s="1698"/>
      <c r="E110" s="1790"/>
      <c r="F110" s="1319"/>
      <c r="G110" s="1711"/>
      <c r="H110" s="1499"/>
      <c r="I110" s="1317" t="s">
        <v>20</v>
      </c>
      <c r="J110" s="1475"/>
      <c r="K110" s="1205"/>
      <c r="L110" s="1478"/>
      <c r="M110" s="1295" t="s">
        <v>2170</v>
      </c>
      <c r="N110" s="1296"/>
      <c r="O110" s="1297"/>
      <c r="P110" s="1297"/>
      <c r="Q110" s="1297"/>
      <c r="R110" s="1297"/>
      <c r="S110" s="1296"/>
      <c r="T110" s="1298"/>
      <c r="U110" s="1299"/>
    </row>
    <row r="111" spans="1:21" s="1807" customFormat="1" ht="15.6">
      <c r="A111" s="1317" t="s">
        <v>1913</v>
      </c>
      <c r="B111" s="1476" t="s">
        <v>1734</v>
      </c>
      <c r="C111" s="1480" t="s">
        <v>2358</v>
      </c>
      <c r="D111" s="1698"/>
      <c r="E111" s="1790"/>
      <c r="F111" s="1319"/>
      <c r="G111" s="1711"/>
      <c r="H111" s="1499"/>
      <c r="I111" s="1317" t="s">
        <v>20</v>
      </c>
      <c r="J111" s="1475"/>
      <c r="K111" s="1205"/>
      <c r="L111" s="1478" t="s">
        <v>1733</v>
      </c>
      <c r="M111" s="1295" t="s">
        <v>2170</v>
      </c>
      <c r="N111" s="1296"/>
      <c r="O111" s="1297"/>
      <c r="P111" s="1297"/>
      <c r="Q111" s="1297"/>
      <c r="R111" s="1297"/>
      <c r="S111" s="1296"/>
      <c r="T111" s="1298"/>
      <c r="U111" s="1299"/>
    </row>
    <row r="112" spans="1:21" s="1807" customFormat="1" ht="15.6">
      <c r="A112" s="1317" t="s">
        <v>1914</v>
      </c>
      <c r="B112" s="1476" t="s">
        <v>1738</v>
      </c>
      <c r="C112" s="1480" t="s">
        <v>3233</v>
      </c>
      <c r="D112" s="1698"/>
      <c r="E112" s="1790"/>
      <c r="F112" s="1319"/>
      <c r="G112" s="1718"/>
      <c r="H112" s="1499"/>
      <c r="I112" s="1317" t="s">
        <v>20</v>
      </c>
      <c r="J112" s="1475"/>
      <c r="K112" s="1205"/>
      <c r="L112" s="1478" t="s">
        <v>1733</v>
      </c>
      <c r="M112" s="1295" t="s">
        <v>2170</v>
      </c>
      <c r="N112" s="1296"/>
      <c r="O112" s="1297"/>
      <c r="P112" s="1297"/>
      <c r="Q112" s="1297"/>
      <c r="R112" s="1297"/>
      <c r="S112" s="1296"/>
      <c r="T112" s="1298"/>
      <c r="U112" s="1299"/>
    </row>
    <row r="113" spans="1:21" s="1807" customFormat="1" ht="15.6">
      <c r="A113" s="1317" t="s">
        <v>1743</v>
      </c>
      <c r="B113" s="1476" t="s">
        <v>1742</v>
      </c>
      <c r="C113" s="1480" t="s">
        <v>2359</v>
      </c>
      <c r="D113" s="1697"/>
      <c r="E113" s="1790"/>
      <c r="F113" s="1319"/>
      <c r="G113" s="1711"/>
      <c r="H113" s="1499"/>
      <c r="I113" s="1317" t="s">
        <v>20</v>
      </c>
      <c r="J113" s="1475"/>
      <c r="K113" s="1205"/>
      <c r="L113" s="1478"/>
      <c r="M113" s="1295" t="s">
        <v>2170</v>
      </c>
      <c r="N113" s="1296"/>
      <c r="O113" s="1297"/>
      <c r="P113" s="1297"/>
      <c r="Q113" s="1297"/>
      <c r="R113" s="1297"/>
      <c r="S113" s="1296"/>
      <c r="T113" s="1298"/>
      <c r="U113" s="1299"/>
    </row>
    <row r="114" spans="1:21" s="1807" customFormat="1" ht="15.6">
      <c r="A114" s="1317" t="s">
        <v>1743</v>
      </c>
      <c r="B114" s="1476" t="s">
        <v>1747</v>
      </c>
      <c r="C114" s="1480" t="s">
        <v>2360</v>
      </c>
      <c r="D114" s="1698"/>
      <c r="E114" s="1790"/>
      <c r="F114" s="1319"/>
      <c r="G114" s="1711"/>
      <c r="H114" s="1499"/>
      <c r="I114" s="1317" t="s">
        <v>20</v>
      </c>
      <c r="J114" s="1475"/>
      <c r="K114" s="1205"/>
      <c r="L114" s="1478"/>
      <c r="M114" s="1295" t="s">
        <v>2170</v>
      </c>
      <c r="N114" s="1296"/>
      <c r="O114" s="1297"/>
      <c r="P114" s="1297"/>
      <c r="Q114" s="1297"/>
      <c r="R114" s="1297"/>
      <c r="S114" s="1296"/>
      <c r="T114" s="1298"/>
      <c r="U114" s="1299"/>
    </row>
    <row r="115" spans="1:21" s="1807" customFormat="1" ht="15.6">
      <c r="A115" s="1317" t="s">
        <v>1408</v>
      </c>
      <c r="B115" s="1476" t="s">
        <v>1748</v>
      </c>
      <c r="C115" s="1480" t="s">
        <v>2361</v>
      </c>
      <c r="D115" s="1698"/>
      <c r="E115" s="1790"/>
      <c r="F115" s="1319"/>
      <c r="G115" s="1711"/>
      <c r="H115" s="1499"/>
      <c r="I115" s="1317" t="s">
        <v>20</v>
      </c>
      <c r="J115" s="1475"/>
      <c r="K115" s="1205"/>
      <c r="L115" s="1478"/>
      <c r="M115" s="1295" t="s">
        <v>2170</v>
      </c>
      <c r="N115" s="1296"/>
      <c r="O115" s="1297"/>
      <c r="P115" s="1297"/>
      <c r="Q115" s="1297"/>
      <c r="R115" s="1297"/>
      <c r="S115" s="1296"/>
      <c r="T115" s="1298"/>
      <c r="U115" s="1299"/>
    </row>
    <row r="116" spans="1:21" s="1807" customFormat="1" ht="15.6">
      <c r="A116" s="1317" t="s">
        <v>1750</v>
      </c>
      <c r="B116" s="1476" t="s">
        <v>1749</v>
      </c>
      <c r="C116" s="1480" t="s">
        <v>2362</v>
      </c>
      <c r="D116" s="1698"/>
      <c r="E116" s="1790"/>
      <c r="F116" s="1319"/>
      <c r="G116" s="1718"/>
      <c r="H116" s="1499"/>
      <c r="I116" s="1317" t="s">
        <v>20</v>
      </c>
      <c r="J116" s="1475"/>
      <c r="K116" s="1205"/>
      <c r="L116" s="1478"/>
      <c r="M116" s="1295" t="s">
        <v>2170</v>
      </c>
      <c r="N116" s="1296"/>
      <c r="O116" s="1297"/>
      <c r="P116" s="1297"/>
      <c r="Q116" s="1297"/>
      <c r="R116" s="1297"/>
      <c r="S116" s="1296"/>
      <c r="T116" s="1298"/>
      <c r="U116" s="1299"/>
    </row>
    <row r="117" spans="1:21" s="1807" customFormat="1" ht="15.6">
      <c r="A117" s="1317" t="s">
        <v>1408</v>
      </c>
      <c r="B117" s="1476" t="s">
        <v>1756</v>
      </c>
      <c r="C117" s="1480" t="s">
        <v>2363</v>
      </c>
      <c r="D117" s="1698"/>
      <c r="E117" s="1790"/>
      <c r="F117" s="1319"/>
      <c r="G117" s="1711"/>
      <c r="H117" s="1499"/>
      <c r="I117" s="1317" t="s">
        <v>20</v>
      </c>
      <c r="J117" s="1475"/>
      <c r="K117" s="1205"/>
      <c r="L117" s="1478"/>
      <c r="M117" s="1295" t="s">
        <v>2170</v>
      </c>
      <c r="N117" s="1296"/>
      <c r="O117" s="1297"/>
      <c r="P117" s="1297"/>
      <c r="Q117" s="1297"/>
      <c r="R117" s="1297"/>
      <c r="S117" s="1296"/>
      <c r="T117" s="1298"/>
      <c r="U117" s="1299"/>
    </row>
    <row r="118" spans="1:21" s="1807" customFormat="1" ht="15.6">
      <c r="A118" s="1317" t="s">
        <v>1759</v>
      </c>
      <c r="B118" s="1476" t="s">
        <v>1758</v>
      </c>
      <c r="C118" s="1480" t="s">
        <v>2364</v>
      </c>
      <c r="D118" s="1698"/>
      <c r="E118" s="1790"/>
      <c r="F118" s="1319"/>
      <c r="G118" s="1711"/>
      <c r="H118" s="1499"/>
      <c r="I118" s="1317" t="s">
        <v>20</v>
      </c>
      <c r="J118" s="1475"/>
      <c r="K118" s="1205"/>
      <c r="L118" s="1478" t="s">
        <v>1757</v>
      </c>
      <c r="M118" s="1295" t="s">
        <v>2170</v>
      </c>
      <c r="N118" s="1296"/>
      <c r="O118" s="1297"/>
      <c r="P118" s="1297"/>
      <c r="Q118" s="1297"/>
      <c r="R118" s="1297"/>
      <c r="S118" s="1296"/>
      <c r="T118" s="1298"/>
      <c r="U118" s="1299"/>
    </row>
    <row r="119" spans="1:21" s="1807" customFormat="1" ht="15.6">
      <c r="A119" s="1317" t="s">
        <v>21</v>
      </c>
      <c r="B119" s="1481" t="s">
        <v>1717</v>
      </c>
      <c r="C119" s="1205"/>
      <c r="D119" s="1698"/>
      <c r="E119" s="1790"/>
      <c r="F119" s="1319"/>
      <c r="G119" s="1711"/>
      <c r="H119" s="1499"/>
      <c r="I119" s="1317"/>
      <c r="J119" s="1475"/>
      <c r="K119" s="1205"/>
      <c r="L119" s="1478"/>
      <c r="M119" s="1295"/>
      <c r="N119" s="1296"/>
      <c r="O119" s="1297"/>
      <c r="P119" s="1297"/>
      <c r="Q119" s="1297"/>
      <c r="R119" s="1297"/>
      <c r="S119" s="1296"/>
      <c r="T119" s="1298"/>
      <c r="U119" s="1299"/>
    </row>
    <row r="120" spans="1:21" ht="15.6">
      <c r="A120" s="109" t="s">
        <v>16</v>
      </c>
      <c r="B120" s="608" t="s">
        <v>2334</v>
      </c>
      <c r="C120" s="609" t="s">
        <v>1460</v>
      </c>
      <c r="D120" s="1698" t="s">
        <v>3455</v>
      </c>
      <c r="E120" s="1791" t="s">
        <v>3629</v>
      </c>
      <c r="F120" s="610"/>
      <c r="G120" s="1718"/>
      <c r="I120" s="109"/>
      <c r="J120" s="228"/>
      <c r="K120" s="79"/>
      <c r="L120" s="303" t="s">
        <v>2253</v>
      </c>
      <c r="M120" s="33"/>
      <c r="N120" s="16"/>
      <c r="O120" s="164"/>
      <c r="P120" s="164"/>
      <c r="Q120" s="164"/>
      <c r="R120" s="164"/>
      <c r="S120" s="16"/>
      <c r="T120" s="284"/>
      <c r="U120" s="660"/>
    </row>
    <row r="121" spans="1:21" ht="15.6">
      <c r="A121" s="109" t="s">
        <v>906</v>
      </c>
      <c r="B121" s="611"/>
      <c r="C121" s="548" t="s">
        <v>1460</v>
      </c>
      <c r="D121" s="1698" t="s">
        <v>3455</v>
      </c>
      <c r="E121" s="1791" t="s">
        <v>3629</v>
      </c>
      <c r="F121" s="610"/>
      <c r="G121" s="1711"/>
      <c r="I121" s="109"/>
      <c r="J121" s="228"/>
      <c r="K121" s="79"/>
      <c r="L121" s="196"/>
      <c r="M121" s="33"/>
      <c r="N121" s="16"/>
      <c r="O121" s="164"/>
      <c r="P121" s="164"/>
      <c r="Q121" s="164"/>
      <c r="R121" s="164"/>
      <c r="S121" s="16"/>
      <c r="T121" s="284"/>
      <c r="U121" s="660"/>
    </row>
    <row r="122" spans="1:21" s="1761" customFormat="1" ht="15.6">
      <c r="A122" s="120" t="s">
        <v>1408</v>
      </c>
      <c r="B122" s="567" t="s">
        <v>1463</v>
      </c>
      <c r="C122" s="549" t="s">
        <v>2365</v>
      </c>
      <c r="D122" s="1697" t="s">
        <v>3823</v>
      </c>
      <c r="E122" s="1791" t="s">
        <v>3630</v>
      </c>
      <c r="F122" s="568"/>
      <c r="G122" s="1711"/>
      <c r="H122" s="1499"/>
      <c r="I122" s="120" t="s">
        <v>20</v>
      </c>
      <c r="J122" s="237"/>
      <c r="K122" s="88"/>
      <c r="L122" s="207"/>
      <c r="M122" s="256" t="s">
        <v>2170</v>
      </c>
      <c r="N122" s="256"/>
      <c r="O122" s="444"/>
      <c r="P122" s="444"/>
      <c r="Q122" s="444"/>
      <c r="R122" s="444"/>
      <c r="S122" s="256"/>
      <c r="T122" s="445"/>
      <c r="U122" s="670"/>
    </row>
    <row r="123" spans="1:21" s="1761" customFormat="1" ht="30">
      <c r="A123" s="120" t="s">
        <v>1408</v>
      </c>
      <c r="B123" s="567" t="s">
        <v>1464</v>
      </c>
      <c r="C123" s="549" t="s">
        <v>2366</v>
      </c>
      <c r="D123" s="1698" t="s">
        <v>3824</v>
      </c>
      <c r="E123" s="1791" t="s">
        <v>3631</v>
      </c>
      <c r="F123" s="568"/>
      <c r="G123" s="1711"/>
      <c r="H123" s="1499"/>
      <c r="I123" s="120" t="s">
        <v>20</v>
      </c>
      <c r="J123" s="237"/>
      <c r="K123" s="88"/>
      <c r="L123" s="207"/>
      <c r="M123" s="256" t="s">
        <v>2170</v>
      </c>
      <c r="N123" s="256"/>
      <c r="O123" s="444"/>
      <c r="P123" s="444"/>
      <c r="Q123" s="444"/>
      <c r="R123" s="444"/>
      <c r="S123" s="256"/>
      <c r="T123" s="445"/>
      <c r="U123" s="670"/>
    </row>
    <row r="124" spans="1:21" ht="15.6">
      <c r="A124" s="109" t="s">
        <v>21</v>
      </c>
      <c r="B124" s="611" t="str">
        <f>B120</f>
        <v>IYCF_U1</v>
      </c>
      <c r="C124" s="612"/>
      <c r="D124" s="1700"/>
      <c r="F124" s="610"/>
      <c r="G124" s="1711"/>
      <c r="I124" s="109"/>
      <c r="J124" s="228"/>
      <c r="K124" s="79"/>
      <c r="L124" s="196"/>
      <c r="M124" s="33"/>
      <c r="N124" s="16"/>
      <c r="O124" s="164"/>
      <c r="P124" s="164"/>
      <c r="Q124" s="164"/>
      <c r="R124" s="164"/>
      <c r="S124" s="16"/>
      <c r="T124" s="284"/>
      <c r="U124" s="660"/>
    </row>
    <row r="125" spans="1:21" s="1808" customFormat="1" ht="15.6">
      <c r="A125" s="110" t="s">
        <v>16</v>
      </c>
      <c r="B125" s="293" t="s">
        <v>1370</v>
      </c>
      <c r="C125" s="449" t="s">
        <v>1371</v>
      </c>
      <c r="D125" s="1698" t="s">
        <v>3456</v>
      </c>
      <c r="E125" s="1791" t="s">
        <v>3632</v>
      </c>
      <c r="F125" s="135"/>
      <c r="G125" s="1711"/>
      <c r="H125" s="1499"/>
      <c r="I125" s="110"/>
      <c r="J125" s="229"/>
      <c r="K125" s="82"/>
      <c r="L125" s="292" t="s">
        <v>3131</v>
      </c>
      <c r="M125" s="248"/>
      <c r="N125" s="27"/>
      <c r="O125" s="155"/>
      <c r="P125" s="155"/>
      <c r="Q125" s="155"/>
      <c r="R125" s="155"/>
      <c r="S125" s="27"/>
      <c r="T125" s="271"/>
      <c r="U125" s="671"/>
    </row>
    <row r="126" spans="1:21" s="1808" customFormat="1" ht="15.6">
      <c r="A126" s="110" t="s">
        <v>906</v>
      </c>
      <c r="B126" s="615"/>
      <c r="C126" s="621" t="s">
        <v>1670</v>
      </c>
      <c r="D126" s="1698" t="s">
        <v>3457</v>
      </c>
      <c r="E126" s="1791" t="s">
        <v>3633</v>
      </c>
      <c r="F126" s="135"/>
      <c r="G126" s="1718"/>
      <c r="H126" s="1499"/>
      <c r="I126" s="110"/>
      <c r="J126" s="229"/>
      <c r="K126" s="82"/>
      <c r="L126" s="197"/>
      <c r="M126" s="248"/>
      <c r="N126" s="27"/>
      <c r="O126" s="155"/>
      <c r="P126" s="155"/>
      <c r="Q126" s="155"/>
      <c r="R126" s="155"/>
      <c r="S126" s="27"/>
      <c r="T126" s="271"/>
      <c r="U126" s="671"/>
    </row>
    <row r="127" spans="1:21" ht="15.6">
      <c r="A127" s="112" t="s">
        <v>16</v>
      </c>
      <c r="B127" s="616" t="s">
        <v>1868</v>
      </c>
      <c r="C127" s="617" t="s">
        <v>1372</v>
      </c>
      <c r="D127" s="1698" t="s">
        <v>3458</v>
      </c>
      <c r="E127" s="1791" t="s">
        <v>3634</v>
      </c>
      <c r="F127" s="134"/>
      <c r="G127" s="1711"/>
      <c r="I127" s="112"/>
      <c r="J127" s="230"/>
      <c r="K127" s="81"/>
      <c r="L127" s="198"/>
      <c r="M127" s="249"/>
      <c r="N127" s="28"/>
      <c r="O127" s="156"/>
      <c r="P127" s="156"/>
      <c r="Q127" s="156"/>
      <c r="R127" s="156"/>
      <c r="S127" s="28"/>
      <c r="T127" s="272"/>
      <c r="U127" s="672"/>
    </row>
    <row r="128" spans="1:21" ht="30">
      <c r="A128" s="113" t="s">
        <v>50</v>
      </c>
      <c r="B128" s="618" t="s">
        <v>2430</v>
      </c>
      <c r="C128" s="619" t="s">
        <v>2367</v>
      </c>
      <c r="D128" s="1698" t="s">
        <v>3825</v>
      </c>
      <c r="E128" s="1791" t="s">
        <v>3635</v>
      </c>
      <c r="F128" s="133"/>
      <c r="G128" s="1711"/>
      <c r="I128" s="113" t="s">
        <v>20</v>
      </c>
      <c r="J128" s="231"/>
      <c r="K128" s="80"/>
      <c r="L128" s="199"/>
      <c r="M128" s="250" t="s">
        <v>2170</v>
      </c>
      <c r="N128" s="29"/>
      <c r="O128" s="157"/>
      <c r="P128" s="157"/>
      <c r="Q128" s="157"/>
      <c r="R128" s="157"/>
      <c r="S128" s="29"/>
      <c r="T128" s="273"/>
      <c r="U128" s="673"/>
    </row>
    <row r="129" spans="1:21" ht="30.6">
      <c r="A129" s="113" t="s">
        <v>56</v>
      </c>
      <c r="B129" s="618" t="s">
        <v>1374</v>
      </c>
      <c r="C129" s="619" t="s">
        <v>2368</v>
      </c>
      <c r="D129" s="1698" t="s">
        <v>3826</v>
      </c>
      <c r="E129" s="1791" t="s">
        <v>3636</v>
      </c>
      <c r="F129" s="133"/>
      <c r="G129" s="1711"/>
      <c r="I129" s="113" t="s">
        <v>20</v>
      </c>
      <c r="J129" s="231"/>
      <c r="K129" s="80"/>
      <c r="L129" s="199" t="s">
        <v>2428</v>
      </c>
      <c r="M129" s="250" t="s">
        <v>2170</v>
      </c>
      <c r="N129" s="29"/>
      <c r="O129" s="157"/>
      <c r="P129" s="157"/>
      <c r="Q129" s="157"/>
      <c r="R129" s="157" t="s">
        <v>2426</v>
      </c>
      <c r="S129" s="29"/>
      <c r="T129" s="273"/>
      <c r="U129" s="673"/>
    </row>
    <row r="130" spans="1:21" ht="30.6">
      <c r="A130" s="1317" t="s">
        <v>1376</v>
      </c>
      <c r="B130" s="1490" t="s">
        <v>1375</v>
      </c>
      <c r="C130" s="1323" t="s">
        <v>2789</v>
      </c>
      <c r="D130" s="1698"/>
      <c r="F130" s="1319"/>
      <c r="G130" s="1711"/>
      <c r="I130" s="1317"/>
      <c r="J130" s="1475"/>
      <c r="K130" s="1205"/>
      <c r="L130" s="1478" t="s">
        <v>3095</v>
      </c>
      <c r="M130" s="1295" t="s">
        <v>2170</v>
      </c>
      <c r="N130" s="1296"/>
      <c r="O130" s="1297"/>
      <c r="P130" s="1297"/>
      <c r="Q130" s="1297"/>
      <c r="R130" s="1297" t="s">
        <v>2513</v>
      </c>
      <c r="S130" s="1296"/>
      <c r="T130" s="1298"/>
      <c r="U130" s="1299"/>
    </row>
    <row r="131" spans="1:21" ht="15.6">
      <c r="A131" s="112" t="s">
        <v>21</v>
      </c>
      <c r="B131" s="616" t="s">
        <v>1868</v>
      </c>
      <c r="C131" s="620"/>
      <c r="D131" s="1698"/>
      <c r="F131" s="134"/>
      <c r="G131" s="1711"/>
      <c r="I131" s="112"/>
      <c r="J131" s="230"/>
      <c r="K131" s="81"/>
      <c r="L131" s="198"/>
      <c r="M131" s="249"/>
      <c r="N131" s="28"/>
      <c r="O131" s="156"/>
      <c r="P131" s="156"/>
      <c r="Q131" s="156"/>
      <c r="R131" s="156"/>
      <c r="S131" s="28"/>
      <c r="T131" s="272"/>
      <c r="U131" s="672"/>
    </row>
    <row r="132" spans="1:21" ht="15.6">
      <c r="A132" s="1317" t="s">
        <v>16</v>
      </c>
      <c r="B132" s="1490" t="s">
        <v>1869</v>
      </c>
      <c r="C132" s="1491" t="s">
        <v>1373</v>
      </c>
      <c r="D132" s="1698"/>
      <c r="F132" s="1319"/>
      <c r="G132" s="1711"/>
      <c r="I132" s="1317"/>
      <c r="J132" s="1475"/>
      <c r="K132" s="1205"/>
      <c r="L132" s="1478" t="s">
        <v>3095</v>
      </c>
      <c r="M132" s="1295"/>
      <c r="N132" s="1296"/>
      <c r="O132" s="1297"/>
      <c r="P132" s="1297"/>
      <c r="Q132" s="1297"/>
      <c r="R132" s="1297"/>
      <c r="S132" s="1296"/>
      <c r="T132" s="1298"/>
      <c r="U132" s="1299"/>
    </row>
    <row r="133" spans="1:21" ht="15.6">
      <c r="A133" s="1317" t="s">
        <v>50</v>
      </c>
      <c r="B133" s="1490" t="s">
        <v>1379</v>
      </c>
      <c r="C133" s="1323" t="s">
        <v>2369</v>
      </c>
      <c r="D133" s="1698"/>
      <c r="F133" s="1319"/>
      <c r="G133" s="1711"/>
      <c r="I133" s="1317" t="s">
        <v>20</v>
      </c>
      <c r="J133" s="1475"/>
      <c r="K133" s="1205"/>
      <c r="L133" s="1478"/>
      <c r="M133" s="1295" t="s">
        <v>2170</v>
      </c>
      <c r="N133" s="1296"/>
      <c r="O133" s="1297"/>
      <c r="P133" s="1297"/>
      <c r="Q133" s="1297"/>
      <c r="R133" s="1297"/>
      <c r="S133" s="1296"/>
      <c r="T133" s="1298"/>
      <c r="U133" s="1299"/>
    </row>
    <row r="134" spans="1:21" ht="30.6">
      <c r="A134" s="1317" t="s">
        <v>56</v>
      </c>
      <c r="B134" s="1490" t="s">
        <v>1378</v>
      </c>
      <c r="C134" s="1323" t="s">
        <v>2370</v>
      </c>
      <c r="D134" s="1698"/>
      <c r="F134" s="1319"/>
      <c r="G134" s="1718"/>
      <c r="I134" s="1317" t="s">
        <v>20</v>
      </c>
      <c r="J134" s="1475"/>
      <c r="K134" s="1205"/>
      <c r="L134" s="1478" t="s">
        <v>1672</v>
      </c>
      <c r="M134" s="1295" t="s">
        <v>2170</v>
      </c>
      <c r="N134" s="1296"/>
      <c r="O134" s="1297"/>
      <c r="P134" s="1297"/>
      <c r="Q134" s="1297"/>
      <c r="R134" s="1297" t="s">
        <v>2426</v>
      </c>
      <c r="S134" s="1296"/>
      <c r="T134" s="1298"/>
      <c r="U134" s="1299"/>
    </row>
    <row r="135" spans="1:21" ht="30">
      <c r="A135" s="1317" t="s">
        <v>50</v>
      </c>
      <c r="B135" s="1490" t="s">
        <v>1380</v>
      </c>
      <c r="C135" s="1323" t="s">
        <v>2371</v>
      </c>
      <c r="D135" s="1698"/>
      <c r="F135" s="1319" t="s">
        <v>1399</v>
      </c>
      <c r="G135" s="1718"/>
      <c r="I135" s="1317" t="s">
        <v>20</v>
      </c>
      <c r="J135" s="1475"/>
      <c r="K135" s="1205"/>
      <c r="L135" s="1478" t="s">
        <v>1672</v>
      </c>
      <c r="M135" s="1295" t="s">
        <v>2170</v>
      </c>
      <c r="N135" s="1296"/>
      <c r="O135" s="1297"/>
      <c r="P135" s="1297"/>
      <c r="Q135" s="1297"/>
      <c r="R135" s="1297"/>
      <c r="S135" s="1296"/>
      <c r="T135" s="1298"/>
      <c r="U135" s="1299"/>
    </row>
    <row r="136" spans="1:21" ht="60.6">
      <c r="A136" s="1317" t="s">
        <v>1396</v>
      </c>
      <c r="B136" s="1490" t="s">
        <v>1381</v>
      </c>
      <c r="C136" s="1323" t="s">
        <v>1712</v>
      </c>
      <c r="D136" s="1698"/>
      <c r="F136" s="1319"/>
      <c r="G136" s="1711"/>
      <c r="I136" s="1317" t="s">
        <v>20</v>
      </c>
      <c r="J136" s="1475"/>
      <c r="K136" s="1205"/>
      <c r="L136" s="1478" t="s">
        <v>1671</v>
      </c>
      <c r="M136" s="1295"/>
      <c r="N136" s="1296" t="s">
        <v>872</v>
      </c>
      <c r="O136" s="1297" t="s">
        <v>914</v>
      </c>
      <c r="P136" s="1297" t="s">
        <v>914</v>
      </c>
      <c r="Q136" s="1297" t="s">
        <v>914</v>
      </c>
      <c r="R136" s="1297"/>
      <c r="S136" s="1296"/>
      <c r="T136" s="1298"/>
      <c r="U136" s="1299"/>
    </row>
    <row r="137" spans="1:21" ht="15.6">
      <c r="A137" s="1317" t="s">
        <v>1400</v>
      </c>
      <c r="B137" s="1490" t="s">
        <v>1382</v>
      </c>
      <c r="C137" s="1323" t="s">
        <v>1713</v>
      </c>
      <c r="D137" s="1698"/>
      <c r="F137" s="1319"/>
      <c r="G137" s="1711"/>
      <c r="I137" s="1317"/>
      <c r="J137" s="1475"/>
      <c r="K137" s="1205"/>
      <c r="L137" s="1478" t="s">
        <v>1397</v>
      </c>
      <c r="M137" s="1295"/>
      <c r="N137" s="1296"/>
      <c r="O137" s="1297"/>
      <c r="P137" s="1297"/>
      <c r="Q137" s="1297"/>
      <c r="R137" s="1297"/>
      <c r="S137" s="1296"/>
      <c r="T137" s="1298"/>
      <c r="U137" s="1299"/>
    </row>
    <row r="138" spans="1:21" ht="15.6">
      <c r="A138" s="1317" t="s">
        <v>72</v>
      </c>
      <c r="B138" s="1490" t="s">
        <v>1852</v>
      </c>
      <c r="C138" s="1323" t="s">
        <v>1703</v>
      </c>
      <c r="D138" s="1698"/>
      <c r="F138" s="1319"/>
      <c r="G138" s="1711"/>
      <c r="I138" s="1317"/>
      <c r="J138" s="1475"/>
      <c r="K138" s="1205"/>
      <c r="L138" s="1478" t="s">
        <v>1398</v>
      </c>
      <c r="M138" s="1295"/>
      <c r="N138" s="1296"/>
      <c r="O138" s="1297"/>
      <c r="P138" s="1297"/>
      <c r="Q138" s="1297"/>
      <c r="R138" s="1297"/>
      <c r="S138" s="1296"/>
      <c r="T138" s="1298"/>
      <c r="U138" s="1299"/>
    </row>
    <row r="139" spans="1:21" ht="31.2">
      <c r="A139" s="1317" t="s">
        <v>838</v>
      </c>
      <c r="B139" s="1490" t="s">
        <v>2208</v>
      </c>
      <c r="C139" s="1323" t="s">
        <v>1714</v>
      </c>
      <c r="D139" s="1698"/>
      <c r="F139" s="1319"/>
      <c r="G139" s="1711"/>
      <c r="I139" s="1317" t="s">
        <v>20</v>
      </c>
      <c r="J139" s="1475"/>
      <c r="K139" s="1205"/>
      <c r="L139" s="1478" t="s">
        <v>2429</v>
      </c>
      <c r="M139" s="1295" t="s">
        <v>2170</v>
      </c>
      <c r="N139" s="1296"/>
      <c r="O139" s="1297"/>
      <c r="P139" s="1297"/>
      <c r="Q139" s="1297"/>
      <c r="R139" s="1297"/>
      <c r="S139" s="1296"/>
      <c r="T139" s="1298"/>
      <c r="U139" s="1299"/>
    </row>
    <row r="140" spans="1:21" ht="39" customHeight="1">
      <c r="A140" s="1317" t="s">
        <v>21</v>
      </c>
      <c r="B140" s="1481" t="s">
        <v>1869</v>
      </c>
      <c r="C140" s="1205"/>
      <c r="D140" s="1698"/>
      <c r="F140" s="1319"/>
      <c r="G140" s="1711"/>
      <c r="I140" s="1317"/>
      <c r="J140" s="1475"/>
      <c r="K140" s="1205"/>
      <c r="L140" s="1478"/>
      <c r="M140" s="1295"/>
      <c r="N140" s="1296"/>
      <c r="O140" s="1297"/>
      <c r="P140" s="1297"/>
      <c r="Q140" s="1297"/>
      <c r="R140" s="1297"/>
      <c r="S140" s="1296"/>
      <c r="T140" s="1298"/>
      <c r="U140" s="1299"/>
    </row>
    <row r="141" spans="1:21" s="1808" customFormat="1" ht="25" customHeight="1">
      <c r="A141" s="110" t="s">
        <v>21</v>
      </c>
      <c r="B141" s="111" t="s">
        <v>1370</v>
      </c>
      <c r="C141" s="82"/>
      <c r="D141" s="1698"/>
      <c r="E141" s="1790"/>
      <c r="F141" s="135"/>
      <c r="G141" s="1711"/>
      <c r="H141" s="1499"/>
      <c r="I141" s="110"/>
      <c r="J141" s="229"/>
      <c r="K141" s="82"/>
      <c r="L141" s="197"/>
      <c r="M141" s="248"/>
      <c r="N141" s="27"/>
      <c r="O141" s="155"/>
      <c r="P141" s="155"/>
      <c r="Q141" s="155"/>
      <c r="R141" s="155"/>
      <c r="S141" s="27"/>
      <c r="T141" s="271"/>
      <c r="U141" s="671"/>
    </row>
    <row r="142" spans="1:21" ht="31.2">
      <c r="A142" s="114" t="s">
        <v>16</v>
      </c>
      <c r="B142" s="579" t="s">
        <v>932</v>
      </c>
      <c r="C142" s="580" t="s">
        <v>3236</v>
      </c>
      <c r="D142" s="1698" t="s">
        <v>3459</v>
      </c>
      <c r="E142" s="1791" t="s">
        <v>3637</v>
      </c>
      <c r="F142" s="137"/>
      <c r="G142" s="1711"/>
      <c r="I142" s="114"/>
      <c r="J142" s="232"/>
      <c r="K142" s="84"/>
      <c r="L142" s="200" t="s">
        <v>3097</v>
      </c>
      <c r="M142" s="251"/>
      <c r="N142" s="9"/>
      <c r="O142" s="158"/>
      <c r="P142" s="158"/>
      <c r="Q142" s="158"/>
      <c r="R142" s="158"/>
      <c r="S142" s="9"/>
      <c r="T142" s="274"/>
      <c r="U142" s="674"/>
    </row>
    <row r="143" spans="1:21" s="1803" customFormat="1" ht="105.6">
      <c r="A143" s="114" t="s">
        <v>906</v>
      </c>
      <c r="B143" s="579"/>
      <c r="C143" s="584" t="s">
        <v>2772</v>
      </c>
      <c r="D143" s="1698" t="s">
        <v>3460</v>
      </c>
      <c r="E143" s="1792" t="s">
        <v>3638</v>
      </c>
      <c r="F143" s="137"/>
      <c r="G143" s="1711"/>
      <c r="H143" s="1499"/>
      <c r="I143" s="114"/>
      <c r="J143" s="232"/>
      <c r="K143" s="84"/>
      <c r="L143" s="200"/>
      <c r="M143" s="251"/>
      <c r="N143" s="39"/>
      <c r="O143" s="158"/>
      <c r="P143" s="158"/>
      <c r="Q143" s="158"/>
      <c r="R143" s="158"/>
      <c r="S143" s="39"/>
      <c r="T143" s="275"/>
      <c r="U143" s="674"/>
    </row>
    <row r="144" spans="1:21" ht="25.5" customHeight="1">
      <c r="A144" s="116" t="s">
        <v>838</v>
      </c>
      <c r="B144" s="581" t="s">
        <v>939</v>
      </c>
      <c r="C144" s="582" t="s">
        <v>2527</v>
      </c>
      <c r="D144" s="1698" t="s">
        <v>3827</v>
      </c>
      <c r="E144" s="1791" t="s">
        <v>3639</v>
      </c>
      <c r="F144" s="136"/>
      <c r="G144" s="1711"/>
      <c r="I144" s="116" t="s">
        <v>20</v>
      </c>
      <c r="J144" s="233"/>
      <c r="K144" s="83"/>
      <c r="L144" s="201"/>
      <c r="M144" s="252" t="s">
        <v>2170</v>
      </c>
      <c r="N144" s="10"/>
      <c r="O144" s="159"/>
      <c r="P144" s="159"/>
      <c r="Q144" s="159"/>
      <c r="R144" s="159"/>
      <c r="S144" s="10"/>
      <c r="T144" s="276"/>
      <c r="U144" s="675"/>
    </row>
    <row r="145" spans="1:21" ht="25.5" customHeight="1">
      <c r="A145" s="116" t="s">
        <v>838</v>
      </c>
      <c r="B145" s="581" t="s">
        <v>2515</v>
      </c>
      <c r="C145" s="582" t="s">
        <v>2679</v>
      </c>
      <c r="D145" s="1698" t="s">
        <v>3828</v>
      </c>
      <c r="E145" s="1791" t="s">
        <v>3640</v>
      </c>
      <c r="F145" s="136"/>
      <c r="G145" s="1718"/>
      <c r="I145" s="116" t="s">
        <v>20</v>
      </c>
      <c r="J145" s="233"/>
      <c r="K145" s="83"/>
      <c r="L145" s="201" t="s">
        <v>2514</v>
      </c>
      <c r="M145" s="252" t="s">
        <v>2170</v>
      </c>
      <c r="N145" s="10"/>
      <c r="O145" s="159"/>
      <c r="P145" s="159"/>
      <c r="Q145" s="159"/>
      <c r="R145" s="159"/>
      <c r="S145" s="10"/>
      <c r="T145" s="276"/>
      <c r="U145" s="675"/>
    </row>
    <row r="146" spans="1:21" ht="30">
      <c r="A146" s="116" t="s">
        <v>838</v>
      </c>
      <c r="B146" s="581" t="s">
        <v>940</v>
      </c>
      <c r="C146" s="582" t="s">
        <v>2372</v>
      </c>
      <c r="D146" s="1698" t="s">
        <v>3829</v>
      </c>
      <c r="E146" s="1791" t="s">
        <v>3641</v>
      </c>
      <c r="F146" s="136"/>
      <c r="G146" s="1711"/>
      <c r="I146" s="116" t="s">
        <v>20</v>
      </c>
      <c r="J146" s="233"/>
      <c r="K146" s="83"/>
      <c r="L146" s="201" t="s">
        <v>2680</v>
      </c>
      <c r="M146" s="252" t="s">
        <v>2170</v>
      </c>
      <c r="N146" s="10"/>
      <c r="O146" s="159"/>
      <c r="P146" s="159"/>
      <c r="Q146" s="159"/>
      <c r="R146" s="159"/>
      <c r="S146" s="10"/>
      <c r="T146" s="276"/>
      <c r="U146" s="675"/>
    </row>
    <row r="147" spans="1:21" ht="30">
      <c r="A147" s="116" t="s">
        <v>2516</v>
      </c>
      <c r="B147" s="581" t="s">
        <v>941</v>
      </c>
      <c r="C147" s="582" t="s">
        <v>2373</v>
      </c>
      <c r="D147" s="1698" t="s">
        <v>3830</v>
      </c>
      <c r="E147" s="1791" t="s">
        <v>3642</v>
      </c>
      <c r="F147" s="136"/>
      <c r="G147" s="1711"/>
      <c r="I147" s="116" t="s">
        <v>20</v>
      </c>
      <c r="J147" s="233"/>
      <c r="K147" s="83"/>
      <c r="L147" s="201" t="s">
        <v>955</v>
      </c>
      <c r="M147" s="252" t="s">
        <v>2170</v>
      </c>
      <c r="N147" s="10"/>
      <c r="O147" s="159"/>
      <c r="P147" s="159"/>
      <c r="Q147" s="159"/>
      <c r="R147" s="159"/>
      <c r="S147" s="10"/>
      <c r="T147" s="276"/>
      <c r="U147" s="675"/>
    </row>
    <row r="148" spans="1:21" ht="30">
      <c r="A148" s="116" t="s">
        <v>838</v>
      </c>
      <c r="B148" s="581" t="s">
        <v>942</v>
      </c>
      <c r="C148" s="582" t="s">
        <v>2374</v>
      </c>
      <c r="D148" s="1698" t="s">
        <v>3831</v>
      </c>
      <c r="E148" s="1791" t="s">
        <v>3643</v>
      </c>
      <c r="F148" s="136"/>
      <c r="G148" s="1711"/>
      <c r="I148" s="116" t="s">
        <v>20</v>
      </c>
      <c r="J148" s="233"/>
      <c r="K148" s="83"/>
      <c r="L148" s="201" t="s">
        <v>955</v>
      </c>
      <c r="M148" s="252" t="s">
        <v>2170</v>
      </c>
      <c r="N148" s="10"/>
      <c r="O148" s="159"/>
      <c r="P148" s="159"/>
      <c r="Q148" s="159"/>
      <c r="R148" s="159"/>
      <c r="S148" s="10"/>
      <c r="T148" s="276"/>
      <c r="U148" s="675"/>
    </row>
    <row r="149" spans="1:21" ht="60.6">
      <c r="A149" s="116" t="s">
        <v>957</v>
      </c>
      <c r="B149" s="581" t="s">
        <v>943</v>
      </c>
      <c r="C149" s="582" t="s">
        <v>1715</v>
      </c>
      <c r="D149" s="1698" t="s">
        <v>3832</v>
      </c>
      <c r="E149" s="1791" t="s">
        <v>3644</v>
      </c>
      <c r="F149" s="136" t="s">
        <v>983</v>
      </c>
      <c r="G149" s="1711" t="s">
        <v>3559</v>
      </c>
      <c r="H149" s="1713" t="s">
        <v>3791</v>
      </c>
      <c r="I149" s="116" t="s">
        <v>20</v>
      </c>
      <c r="J149" s="233"/>
      <c r="K149" s="83"/>
      <c r="L149" s="201" t="s">
        <v>956</v>
      </c>
      <c r="M149" s="252"/>
      <c r="N149" s="10" t="s">
        <v>872</v>
      </c>
      <c r="O149" s="159" t="s">
        <v>914</v>
      </c>
      <c r="P149" s="159" t="s">
        <v>914</v>
      </c>
      <c r="Q149" s="159" t="s">
        <v>914</v>
      </c>
      <c r="R149" s="159"/>
      <c r="S149" s="10"/>
      <c r="T149" s="276"/>
      <c r="U149" s="675"/>
    </row>
    <row r="150" spans="1:21" ht="60.6">
      <c r="A150" s="1317" t="s">
        <v>1018</v>
      </c>
      <c r="B150" s="1476" t="s">
        <v>969</v>
      </c>
      <c r="C150" s="1496" t="s">
        <v>1716</v>
      </c>
      <c r="D150" s="1698"/>
      <c r="E150" s="1794"/>
      <c r="F150" s="1319" t="s">
        <v>983</v>
      </c>
      <c r="G150" s="1711"/>
      <c r="I150" s="1317" t="s">
        <v>20</v>
      </c>
      <c r="J150" s="1475"/>
      <c r="K150" s="1205"/>
      <c r="L150" s="1478" t="s">
        <v>3098</v>
      </c>
      <c r="M150" s="1295"/>
      <c r="N150" s="1296" t="s">
        <v>872</v>
      </c>
      <c r="O150" s="1297" t="s">
        <v>914</v>
      </c>
      <c r="P150" s="1297" t="s">
        <v>914</v>
      </c>
      <c r="Q150" s="1297" t="s">
        <v>914</v>
      </c>
      <c r="R150" s="1297"/>
      <c r="S150" s="1296"/>
      <c r="T150" s="1298"/>
      <c r="U150" s="1299"/>
    </row>
    <row r="151" spans="1:21" ht="15.6">
      <c r="A151" s="116" t="s">
        <v>72</v>
      </c>
      <c r="B151" s="581" t="s">
        <v>944</v>
      </c>
      <c r="C151" s="582" t="s">
        <v>1703</v>
      </c>
      <c r="D151" s="1698" t="s">
        <v>3406</v>
      </c>
      <c r="E151" s="1791" t="s">
        <v>3596</v>
      </c>
      <c r="F151" s="136"/>
      <c r="G151" s="1711"/>
      <c r="I151" s="116"/>
      <c r="J151" s="233"/>
      <c r="K151" s="83"/>
      <c r="L151" s="201" t="s">
        <v>3335</v>
      </c>
      <c r="M151" s="252"/>
      <c r="N151" s="10"/>
      <c r="O151" s="159"/>
      <c r="P151" s="159"/>
      <c r="Q151" s="159"/>
      <c r="R151" s="159"/>
      <c r="S151" s="10"/>
      <c r="T151" s="276"/>
      <c r="U151" s="675"/>
    </row>
    <row r="152" spans="1:21" ht="15.6">
      <c r="A152" s="116" t="s">
        <v>980</v>
      </c>
      <c r="B152" s="581" t="s">
        <v>1876</v>
      </c>
      <c r="C152" s="582" t="s">
        <v>2732</v>
      </c>
      <c r="D152" s="1698" t="s">
        <v>3461</v>
      </c>
      <c r="E152" s="1791" t="s">
        <v>3645</v>
      </c>
      <c r="F152" s="136"/>
      <c r="G152" s="1711"/>
      <c r="I152" s="116" t="s">
        <v>20</v>
      </c>
      <c r="J152" s="233"/>
      <c r="K152" s="83"/>
      <c r="L152" s="201" t="s">
        <v>2680</v>
      </c>
      <c r="M152" s="252" t="s">
        <v>2170</v>
      </c>
      <c r="N152" s="10"/>
      <c r="O152" s="159"/>
      <c r="P152" s="159"/>
      <c r="Q152" s="159"/>
      <c r="R152" s="159"/>
      <c r="S152" s="10"/>
      <c r="T152" s="276"/>
      <c r="U152" s="675"/>
    </row>
    <row r="153" spans="1:21" ht="31.2">
      <c r="A153" s="1524" t="s">
        <v>3144</v>
      </c>
      <c r="B153" s="1788" t="s">
        <v>3138</v>
      </c>
      <c r="C153" s="1526" t="s">
        <v>3137</v>
      </c>
      <c r="D153" s="1698" t="s">
        <v>3462</v>
      </c>
      <c r="E153" s="1791" t="s">
        <v>3646</v>
      </c>
      <c r="F153" s="1526"/>
      <c r="G153" s="1711"/>
      <c r="I153" s="1524" t="s">
        <v>20</v>
      </c>
      <c r="J153" s="1528"/>
      <c r="K153" s="1527"/>
      <c r="L153" s="1529" t="s">
        <v>3152</v>
      </c>
      <c r="M153" s="1530"/>
      <c r="N153" s="1531"/>
      <c r="O153" s="1532"/>
      <c r="P153" s="1532"/>
      <c r="Q153" s="1532"/>
      <c r="R153" s="1532"/>
      <c r="S153" s="1531"/>
      <c r="T153" s="1533"/>
      <c r="U153" s="1534"/>
    </row>
    <row r="154" spans="1:21" ht="15.6">
      <c r="A154" s="1524" t="s">
        <v>72</v>
      </c>
      <c r="B154" s="1788" t="s">
        <v>3143</v>
      </c>
      <c r="C154" s="1526" t="s">
        <v>1703</v>
      </c>
      <c r="D154" s="1698" t="s">
        <v>3406</v>
      </c>
      <c r="E154" s="1791" t="s">
        <v>3596</v>
      </c>
      <c r="F154" s="1526"/>
      <c r="G154" s="1711"/>
      <c r="I154" s="1524"/>
      <c r="J154" s="1528"/>
      <c r="K154" s="1527"/>
      <c r="L154" s="1529" t="s">
        <v>3153</v>
      </c>
      <c r="M154" s="1530"/>
      <c r="N154" s="1531"/>
      <c r="O154" s="1532"/>
      <c r="P154" s="1532"/>
      <c r="Q154" s="1532"/>
      <c r="R154" s="1532"/>
      <c r="S154" s="1531"/>
      <c r="T154" s="1533"/>
      <c r="U154" s="1534"/>
    </row>
    <row r="155" spans="1:21" ht="46.8">
      <c r="A155" s="1317" t="s">
        <v>985</v>
      </c>
      <c r="B155" s="1476" t="s">
        <v>945</v>
      </c>
      <c r="C155" s="1496" t="s">
        <v>1763</v>
      </c>
      <c r="D155" s="1698"/>
      <c r="F155" s="1319" t="s">
        <v>983</v>
      </c>
      <c r="G155" s="1711"/>
      <c r="I155" s="1317" t="s">
        <v>20</v>
      </c>
      <c r="J155" s="1475"/>
      <c r="K155" s="1205"/>
      <c r="L155" s="1478" t="s">
        <v>3099</v>
      </c>
      <c r="M155" s="1295"/>
      <c r="N155" s="1296"/>
      <c r="O155" s="1297"/>
      <c r="P155" s="1297"/>
      <c r="Q155" s="1297"/>
      <c r="R155" s="1297"/>
      <c r="S155" s="1296"/>
      <c r="T155" s="1298"/>
      <c r="U155" s="1299"/>
    </row>
    <row r="156" spans="1:21" ht="15.6">
      <c r="A156" s="1317" t="s">
        <v>72</v>
      </c>
      <c r="B156" s="1476" t="s">
        <v>984</v>
      </c>
      <c r="C156" s="1496" t="s">
        <v>1703</v>
      </c>
      <c r="D156" s="1698"/>
      <c r="F156" s="1319"/>
      <c r="G156" s="1711"/>
      <c r="I156" s="1317"/>
      <c r="J156" s="1475"/>
      <c r="K156" s="1205"/>
      <c r="L156" s="1478" t="s">
        <v>1673</v>
      </c>
      <c r="M156" s="1295"/>
      <c r="N156" s="1296"/>
      <c r="O156" s="1297"/>
      <c r="P156" s="1297"/>
      <c r="Q156" s="1297"/>
      <c r="R156" s="1297"/>
      <c r="S156" s="1296"/>
      <c r="T156" s="1298"/>
      <c r="U156" s="1299"/>
    </row>
    <row r="157" spans="1:21" ht="15.6">
      <c r="A157" s="116" t="s">
        <v>995</v>
      </c>
      <c r="B157" s="581" t="s">
        <v>1870</v>
      </c>
      <c r="C157" s="582" t="s">
        <v>1764</v>
      </c>
      <c r="D157" s="1698" t="s">
        <v>3463</v>
      </c>
      <c r="E157" s="1791" t="s">
        <v>3647</v>
      </c>
      <c r="F157" s="136"/>
      <c r="G157" s="1711"/>
      <c r="I157" s="116" t="s">
        <v>20</v>
      </c>
      <c r="J157" s="233"/>
      <c r="K157" s="83"/>
      <c r="L157" s="201" t="s">
        <v>2680</v>
      </c>
      <c r="M157" s="252" t="s">
        <v>2170</v>
      </c>
      <c r="N157" s="10"/>
      <c r="O157" s="159"/>
      <c r="P157" s="159"/>
      <c r="Q157" s="159"/>
      <c r="R157" s="159"/>
      <c r="S157" s="10"/>
      <c r="T157" s="276"/>
      <c r="U157" s="675"/>
    </row>
    <row r="158" spans="1:21" ht="15.6">
      <c r="A158" s="116" t="s">
        <v>838</v>
      </c>
      <c r="B158" s="581" t="s">
        <v>1871</v>
      </c>
      <c r="C158" s="582" t="s">
        <v>2375</v>
      </c>
      <c r="D158" s="1697" t="s">
        <v>3833</v>
      </c>
      <c r="E158" s="1791" t="s">
        <v>3648</v>
      </c>
      <c r="F158" s="136"/>
      <c r="G158" s="1711"/>
      <c r="I158" s="116" t="s">
        <v>20</v>
      </c>
      <c r="J158" s="233"/>
      <c r="K158" s="83"/>
      <c r="L158" s="201" t="s">
        <v>2680</v>
      </c>
      <c r="M158" s="252" t="s">
        <v>2170</v>
      </c>
      <c r="N158" s="10"/>
      <c r="O158" s="159"/>
      <c r="P158" s="159"/>
      <c r="Q158" s="159"/>
      <c r="R158" s="159"/>
      <c r="S158" s="10"/>
      <c r="T158" s="276"/>
      <c r="U158" s="675"/>
    </row>
    <row r="159" spans="1:21" ht="30">
      <c r="A159" s="116" t="s">
        <v>22</v>
      </c>
      <c r="B159" s="583" t="s">
        <v>1873</v>
      </c>
      <c r="C159" s="582" t="s">
        <v>2377</v>
      </c>
      <c r="D159" s="1698" t="s">
        <v>3834</v>
      </c>
      <c r="E159" s="1791" t="s">
        <v>3649</v>
      </c>
      <c r="F159" s="136" t="s">
        <v>2376</v>
      </c>
      <c r="G159" s="1711" t="s">
        <v>3561</v>
      </c>
      <c r="H159" s="1713" t="s">
        <v>3792</v>
      </c>
      <c r="I159" s="116" t="s">
        <v>20</v>
      </c>
      <c r="J159" s="233"/>
      <c r="K159" s="83"/>
      <c r="L159" s="201" t="s">
        <v>1872</v>
      </c>
      <c r="M159" s="252"/>
      <c r="N159" s="10"/>
      <c r="O159" s="159"/>
      <c r="P159" s="159"/>
      <c r="Q159" s="159"/>
      <c r="R159" s="159"/>
      <c r="S159" s="10"/>
      <c r="T159" s="276"/>
      <c r="U159" s="675"/>
    </row>
    <row r="160" spans="1:21" ht="15.6">
      <c r="A160" s="1317" t="s">
        <v>838</v>
      </c>
      <c r="B160" s="1473" t="s">
        <v>1874</v>
      </c>
      <c r="C160" s="1521" t="s">
        <v>2378</v>
      </c>
      <c r="D160" s="1698"/>
      <c r="F160" s="1319"/>
      <c r="G160" s="1711"/>
      <c r="I160" s="1317" t="s">
        <v>20</v>
      </c>
      <c r="J160" s="1475"/>
      <c r="K160" s="1205"/>
      <c r="L160" s="1294" t="s">
        <v>3132</v>
      </c>
      <c r="M160" s="1295" t="s">
        <v>2170</v>
      </c>
      <c r="N160" s="1296"/>
      <c r="O160" s="1297"/>
      <c r="P160" s="1297"/>
      <c r="Q160" s="1297"/>
      <c r="R160" s="1297"/>
      <c r="S160" s="1296"/>
      <c r="T160" s="1298"/>
      <c r="U160" s="1299"/>
    </row>
    <row r="161" spans="1:21" ht="31.2">
      <c r="A161" s="1317" t="s">
        <v>838</v>
      </c>
      <c r="B161" s="1476" t="s">
        <v>2094</v>
      </c>
      <c r="C161" s="1522" t="s">
        <v>2379</v>
      </c>
      <c r="D161" s="1698"/>
      <c r="F161" s="1319"/>
      <c r="G161" s="1718"/>
      <c r="I161" s="1317" t="s">
        <v>20</v>
      </c>
      <c r="J161" s="1475"/>
      <c r="K161" s="1205"/>
      <c r="L161" s="1478" t="s">
        <v>3133</v>
      </c>
      <c r="M161" s="1295" t="s">
        <v>2170</v>
      </c>
      <c r="N161" s="1296"/>
      <c r="O161" s="1297"/>
      <c r="P161" s="1297"/>
      <c r="Q161" s="1297"/>
      <c r="R161" s="1297"/>
      <c r="S161" s="1296"/>
      <c r="T161" s="1298"/>
      <c r="U161" s="1299"/>
    </row>
    <row r="162" spans="1:21" ht="30">
      <c r="A162" s="1317" t="s">
        <v>1000</v>
      </c>
      <c r="B162" s="1476" t="s">
        <v>1001</v>
      </c>
      <c r="C162" s="1496" t="s">
        <v>1765</v>
      </c>
      <c r="D162" s="1698"/>
      <c r="F162" s="1319"/>
      <c r="G162" s="1711"/>
      <c r="I162" s="1317" t="s">
        <v>20</v>
      </c>
      <c r="J162" s="1475"/>
      <c r="K162" s="1205"/>
      <c r="L162" s="1478" t="s">
        <v>3134</v>
      </c>
      <c r="M162" s="1295" t="s">
        <v>2170</v>
      </c>
      <c r="N162" s="1296"/>
      <c r="O162" s="1297"/>
      <c r="P162" s="1297"/>
      <c r="Q162" s="1297"/>
      <c r="R162" s="1297"/>
      <c r="S162" s="1296"/>
      <c r="T162" s="1298"/>
      <c r="U162" s="1299"/>
    </row>
    <row r="163" spans="1:21" ht="15.6">
      <c r="A163" s="1317" t="s">
        <v>72</v>
      </c>
      <c r="B163" s="1476" t="s">
        <v>1002</v>
      </c>
      <c r="C163" s="1496" t="s">
        <v>1703</v>
      </c>
      <c r="D163" s="1698"/>
      <c r="F163" s="1319"/>
      <c r="G163" s="1711"/>
      <c r="I163" s="1317"/>
      <c r="J163" s="1475"/>
      <c r="K163" s="1205"/>
      <c r="L163" s="1478" t="s">
        <v>3135</v>
      </c>
      <c r="M163" s="1295"/>
      <c r="N163" s="1296"/>
      <c r="O163" s="1297"/>
      <c r="P163" s="1297"/>
      <c r="Q163" s="1297"/>
      <c r="R163" s="1297"/>
      <c r="S163" s="1296"/>
      <c r="T163" s="1298"/>
      <c r="U163" s="1299"/>
    </row>
    <row r="164" spans="1:21" ht="31.2">
      <c r="A164" s="1317" t="s">
        <v>838</v>
      </c>
      <c r="B164" s="1473" t="s">
        <v>1875</v>
      </c>
      <c r="C164" s="1521" t="s">
        <v>2518</v>
      </c>
      <c r="D164" s="1698"/>
      <c r="F164" s="1291"/>
      <c r="G164" s="1711"/>
      <c r="I164" s="1288" t="s">
        <v>20</v>
      </c>
      <c r="J164" s="1293"/>
      <c r="K164" s="1292"/>
      <c r="L164" s="1294" t="s">
        <v>3136</v>
      </c>
      <c r="M164" s="1295" t="s">
        <v>2170</v>
      </c>
      <c r="N164" s="1296"/>
      <c r="O164" s="1297"/>
      <c r="P164" s="1297"/>
      <c r="Q164" s="1297"/>
      <c r="R164" s="1297"/>
      <c r="S164" s="1296"/>
      <c r="T164" s="1298"/>
      <c r="U164" s="1299"/>
    </row>
    <row r="165" spans="1:21" ht="15.6">
      <c r="A165" s="116" t="s">
        <v>838</v>
      </c>
      <c r="B165" s="581" t="s">
        <v>1877</v>
      </c>
      <c r="C165" s="582" t="s">
        <v>2095</v>
      </c>
      <c r="D165" s="1700" t="s">
        <v>3464</v>
      </c>
      <c r="E165" s="1795" t="s">
        <v>3650</v>
      </c>
      <c r="F165" s="136"/>
      <c r="G165" s="1711"/>
      <c r="I165" s="116" t="s">
        <v>20</v>
      </c>
      <c r="J165" s="233"/>
      <c r="K165" s="83"/>
      <c r="L165" s="201" t="s">
        <v>2680</v>
      </c>
      <c r="M165" s="252" t="s">
        <v>2170</v>
      </c>
      <c r="N165" s="10"/>
      <c r="O165" s="159"/>
      <c r="P165" s="159"/>
      <c r="Q165" s="159"/>
      <c r="R165" s="159"/>
      <c r="S165" s="10"/>
      <c r="T165" s="276"/>
      <c r="U165" s="675"/>
    </row>
    <row r="166" spans="1:21" ht="30.6">
      <c r="A166" s="116" t="s">
        <v>22</v>
      </c>
      <c r="B166" s="581" t="s">
        <v>1010</v>
      </c>
      <c r="C166" s="582" t="s">
        <v>1766</v>
      </c>
      <c r="D166" s="1698" t="s">
        <v>3465</v>
      </c>
      <c r="E166" s="1791" t="s">
        <v>3651</v>
      </c>
      <c r="F166" s="136"/>
      <c r="G166" s="1711"/>
      <c r="I166" s="116" t="s">
        <v>20</v>
      </c>
      <c r="J166" s="233"/>
      <c r="K166" s="83"/>
      <c r="L166" s="201" t="s">
        <v>1878</v>
      </c>
      <c r="M166" s="252"/>
      <c r="N166" s="10" t="s">
        <v>1008</v>
      </c>
      <c r="O166" s="159" t="s">
        <v>1009</v>
      </c>
      <c r="P166" s="159" t="s">
        <v>1009</v>
      </c>
      <c r="Q166" s="159" t="s">
        <v>1009</v>
      </c>
      <c r="R166" s="159"/>
      <c r="S166" s="10"/>
      <c r="T166" s="276"/>
      <c r="U166" s="675"/>
    </row>
    <row r="167" spans="1:21" ht="75.599999999999994">
      <c r="A167" s="116" t="s">
        <v>22</v>
      </c>
      <c r="B167" s="581" t="s">
        <v>1011</v>
      </c>
      <c r="C167" s="582" t="s">
        <v>2380</v>
      </c>
      <c r="D167" s="1698" t="s">
        <v>3835</v>
      </c>
      <c r="E167" s="1791" t="s">
        <v>3652</v>
      </c>
      <c r="F167" s="136" t="s">
        <v>2381</v>
      </c>
      <c r="G167" s="1711" t="s">
        <v>3562</v>
      </c>
      <c r="H167" s="1720" t="s">
        <v>3793</v>
      </c>
      <c r="I167" s="116" t="s">
        <v>20</v>
      </c>
      <c r="J167" s="233"/>
      <c r="K167" s="83"/>
      <c r="L167" s="201" t="s">
        <v>1878</v>
      </c>
      <c r="M167" s="252"/>
      <c r="N167" s="10" t="s">
        <v>2526</v>
      </c>
      <c r="O167" s="159" t="s">
        <v>1942</v>
      </c>
      <c r="P167" s="159" t="s">
        <v>1942</v>
      </c>
      <c r="Q167" s="159" t="s">
        <v>1942</v>
      </c>
      <c r="R167" s="159"/>
      <c r="S167" s="10"/>
      <c r="T167" s="276"/>
      <c r="U167" s="675"/>
    </row>
    <row r="168" spans="1:21" ht="15.6">
      <c r="A168" s="116" t="s">
        <v>838</v>
      </c>
      <c r="B168" s="581" t="s">
        <v>1012</v>
      </c>
      <c r="C168" s="1526" t="s">
        <v>3148</v>
      </c>
      <c r="D168" s="1796" t="s">
        <v>3466</v>
      </c>
      <c r="E168" s="1797" t="s">
        <v>3653</v>
      </c>
      <c r="F168" s="1526" t="s">
        <v>3149</v>
      </c>
      <c r="G168" s="1711" t="s">
        <v>3563</v>
      </c>
      <c r="H168" s="1713" t="s">
        <v>3794</v>
      </c>
      <c r="I168" s="116" t="s">
        <v>20</v>
      </c>
      <c r="J168" s="233"/>
      <c r="K168" s="83"/>
      <c r="L168" s="201" t="s">
        <v>2680</v>
      </c>
      <c r="M168" s="252" t="s">
        <v>2170</v>
      </c>
      <c r="N168" s="10"/>
      <c r="O168" s="159"/>
      <c r="P168" s="159"/>
      <c r="Q168" s="159"/>
      <c r="R168" s="159"/>
      <c r="S168" s="10"/>
      <c r="T168" s="276"/>
      <c r="U168" s="675"/>
    </row>
    <row r="169" spans="1:21" ht="15.6">
      <c r="A169" s="116" t="s">
        <v>838</v>
      </c>
      <c r="B169" s="581" t="s">
        <v>1013</v>
      </c>
      <c r="C169" s="1526" t="s">
        <v>3258</v>
      </c>
      <c r="D169" s="1698" t="s">
        <v>3467</v>
      </c>
      <c r="E169" s="1791" t="s">
        <v>3654</v>
      </c>
      <c r="F169" s="136"/>
      <c r="G169" s="1711"/>
      <c r="I169" s="116" t="s">
        <v>20</v>
      </c>
      <c r="J169" s="233"/>
      <c r="K169" s="83"/>
      <c r="L169" s="201" t="s">
        <v>2680</v>
      </c>
      <c r="M169" s="252" t="s">
        <v>2170</v>
      </c>
      <c r="N169" s="10"/>
      <c r="O169" s="159"/>
      <c r="P169" s="159"/>
      <c r="Q169" s="159"/>
      <c r="R169" s="159"/>
      <c r="S169" s="10"/>
      <c r="T169" s="276"/>
      <c r="U169" s="675"/>
    </row>
    <row r="170" spans="1:21" ht="60.6">
      <c r="A170" s="116" t="s">
        <v>1019</v>
      </c>
      <c r="B170" s="581" t="s">
        <v>1015</v>
      </c>
      <c r="C170" s="1526" t="s">
        <v>3259</v>
      </c>
      <c r="D170" s="1698" t="s">
        <v>3468</v>
      </c>
      <c r="E170" s="1791" t="s">
        <v>3655</v>
      </c>
      <c r="F170" s="136" t="s">
        <v>983</v>
      </c>
      <c r="G170" s="1711" t="s">
        <v>3559</v>
      </c>
      <c r="H170" s="1721" t="s">
        <v>3789</v>
      </c>
      <c r="I170" s="116" t="s">
        <v>20</v>
      </c>
      <c r="J170" s="233"/>
      <c r="K170" s="83"/>
      <c r="L170" s="201" t="s">
        <v>1014</v>
      </c>
      <c r="M170" s="252"/>
      <c r="N170" s="10" t="s">
        <v>872</v>
      </c>
      <c r="O170" s="159" t="s">
        <v>914</v>
      </c>
      <c r="P170" s="159" t="s">
        <v>914</v>
      </c>
      <c r="Q170" s="159" t="s">
        <v>914</v>
      </c>
      <c r="R170" s="159"/>
      <c r="S170" s="10"/>
      <c r="T170" s="276"/>
      <c r="U170" s="675"/>
    </row>
    <row r="171" spans="1:21" ht="31.2">
      <c r="A171" s="1524" t="s">
        <v>72</v>
      </c>
      <c r="B171" s="1634" t="s">
        <v>3269</v>
      </c>
      <c r="C171" s="1789" t="s">
        <v>3267</v>
      </c>
      <c r="D171" s="1698" t="s">
        <v>3469</v>
      </c>
      <c r="E171" s="1791" t="s">
        <v>3777</v>
      </c>
      <c r="F171" s="1526"/>
      <c r="G171" s="1711"/>
      <c r="I171" s="1524"/>
      <c r="J171" s="1528"/>
      <c r="K171" s="1527"/>
      <c r="L171" s="1645" t="str">
        <f>"selected(${"&amp;B170&amp;"}, 'pcm_refused')"</f>
        <v>selected(${birthCertificateNoWhy}, 'pcm_refused')</v>
      </c>
      <c r="M171" s="1530"/>
      <c r="N171" s="1531"/>
      <c r="O171" s="1532"/>
      <c r="P171" s="1532"/>
      <c r="Q171" s="1532"/>
      <c r="R171" s="1532"/>
      <c r="S171" s="1531"/>
      <c r="T171" s="1533"/>
      <c r="U171" s="1534"/>
    </row>
    <row r="172" spans="1:21" ht="15.6">
      <c r="A172" s="116" t="s">
        <v>72</v>
      </c>
      <c r="B172" s="581" t="str">
        <f>B170&amp;"Other"</f>
        <v>birthCertificateNoWhyOther</v>
      </c>
      <c r="C172" s="582" t="s">
        <v>1703</v>
      </c>
      <c r="D172" s="1698" t="s">
        <v>3406</v>
      </c>
      <c r="E172" s="1791" t="s">
        <v>3596</v>
      </c>
      <c r="F172" s="136"/>
      <c r="G172" s="1711"/>
      <c r="I172" s="116"/>
      <c r="J172" s="233"/>
      <c r="K172" s="83"/>
      <c r="L172" s="202" t="str">
        <f>"selected(${"&amp;B170&amp;"}, '88')"</f>
        <v>selected(${birthCertificateNoWhy}, '88')</v>
      </c>
      <c r="M172" s="252"/>
      <c r="N172" s="10"/>
      <c r="O172" s="159"/>
      <c r="P172" s="159"/>
      <c r="Q172" s="159"/>
      <c r="R172" s="159"/>
      <c r="S172" s="10"/>
      <c r="T172" s="276"/>
      <c r="U172" s="675"/>
    </row>
    <row r="173" spans="1:21" ht="30">
      <c r="A173" s="116" t="s">
        <v>838</v>
      </c>
      <c r="B173" s="581" t="s">
        <v>1017</v>
      </c>
      <c r="C173" s="582" t="s">
        <v>2382</v>
      </c>
      <c r="D173" s="1698" t="s">
        <v>3836</v>
      </c>
      <c r="E173" s="1791" t="s">
        <v>3656</v>
      </c>
      <c r="F173" s="136"/>
      <c r="G173" s="1711"/>
      <c r="I173" s="116" t="s">
        <v>20</v>
      </c>
      <c r="J173" s="233"/>
      <c r="K173" s="83"/>
      <c r="L173" s="201" t="s">
        <v>2680</v>
      </c>
      <c r="M173" s="252" t="s">
        <v>2170</v>
      </c>
      <c r="N173" s="10"/>
      <c r="O173" s="159"/>
      <c r="P173" s="159"/>
      <c r="Q173" s="159"/>
      <c r="R173" s="159"/>
      <c r="S173" s="10"/>
      <c r="T173" s="276"/>
      <c r="U173" s="675"/>
    </row>
    <row r="174" spans="1:21" ht="60">
      <c r="A174" s="116" t="s">
        <v>50</v>
      </c>
      <c r="B174" s="581" t="s">
        <v>2596</v>
      </c>
      <c r="C174" s="582" t="s">
        <v>2733</v>
      </c>
      <c r="D174" s="1698" t="s">
        <v>3470</v>
      </c>
      <c r="E174" s="1791" t="s">
        <v>3657</v>
      </c>
      <c r="F174" s="136"/>
      <c r="G174" s="1711"/>
      <c r="I174" s="116" t="s">
        <v>20</v>
      </c>
      <c r="J174" s="233"/>
      <c r="K174" s="83"/>
      <c r="L174" s="201" t="s">
        <v>2680</v>
      </c>
      <c r="M174" s="252" t="s">
        <v>2170</v>
      </c>
      <c r="N174" s="10"/>
      <c r="O174" s="159"/>
      <c r="P174" s="159"/>
      <c r="Q174" s="159"/>
      <c r="R174" s="159"/>
      <c r="S174" s="10"/>
      <c r="T174" s="276"/>
      <c r="U174" s="675"/>
    </row>
    <row r="175" spans="1:21" ht="15.6">
      <c r="A175" s="1317" t="s">
        <v>2598</v>
      </c>
      <c r="B175" s="1476" t="s">
        <v>2599</v>
      </c>
      <c r="C175" s="1496" t="s">
        <v>2597</v>
      </c>
      <c r="D175" s="1698"/>
      <c r="F175" s="1319"/>
      <c r="G175" s="1711"/>
      <c r="I175" s="1317" t="s">
        <v>20</v>
      </c>
      <c r="J175" s="1475"/>
      <c r="K175" s="1205"/>
      <c r="L175" s="1478" t="s">
        <v>3150</v>
      </c>
      <c r="M175" s="1295" t="s">
        <v>2170</v>
      </c>
      <c r="N175" s="1296"/>
      <c r="O175" s="1297"/>
      <c r="P175" s="1297"/>
      <c r="Q175" s="1297"/>
      <c r="R175" s="1297"/>
      <c r="S175" s="1296"/>
      <c r="T175" s="1298"/>
      <c r="U175" s="1299"/>
    </row>
    <row r="176" spans="1:21" ht="15.6">
      <c r="A176" s="1317" t="s">
        <v>72</v>
      </c>
      <c r="B176" s="1476" t="s">
        <v>2601</v>
      </c>
      <c r="C176" s="1496" t="s">
        <v>1703</v>
      </c>
      <c r="D176" s="1698"/>
      <c r="F176" s="1319"/>
      <c r="G176" s="1711"/>
      <c r="I176" s="1317" t="s">
        <v>20</v>
      </c>
      <c r="J176" s="1475"/>
      <c r="K176" s="1205"/>
      <c r="L176" s="1478" t="s">
        <v>3151</v>
      </c>
      <c r="M176" s="1295"/>
      <c r="N176" s="1296"/>
      <c r="O176" s="1297"/>
      <c r="P176" s="1297"/>
      <c r="Q176" s="1297"/>
      <c r="R176" s="1297"/>
      <c r="S176" s="1296"/>
      <c r="T176" s="1298"/>
      <c r="U176" s="1299"/>
    </row>
    <row r="177" spans="1:21" ht="15.6">
      <c r="A177" s="116" t="s">
        <v>2617</v>
      </c>
      <c r="B177" s="581" t="s">
        <v>2616</v>
      </c>
      <c r="C177" s="582" t="s">
        <v>2615</v>
      </c>
      <c r="D177" s="1698" t="s">
        <v>3471</v>
      </c>
      <c r="E177" s="1791" t="s">
        <v>3658</v>
      </c>
      <c r="F177" s="136"/>
      <c r="G177" s="1718"/>
      <c r="I177" s="116" t="s">
        <v>20</v>
      </c>
      <c r="J177" s="233"/>
      <c r="K177" s="83"/>
      <c r="L177" s="201" t="s">
        <v>2600</v>
      </c>
      <c r="M177" s="252" t="s">
        <v>2170</v>
      </c>
      <c r="N177" s="10"/>
      <c r="O177" s="159"/>
      <c r="P177" s="159"/>
      <c r="Q177" s="159"/>
      <c r="R177" s="159"/>
      <c r="S177" s="10"/>
      <c r="T177" s="276"/>
      <c r="U177" s="675"/>
    </row>
    <row r="178" spans="1:21" ht="30">
      <c r="A178" s="116" t="s">
        <v>2623</v>
      </c>
      <c r="B178" s="581" t="s">
        <v>2622</v>
      </c>
      <c r="C178" s="582" t="s">
        <v>2621</v>
      </c>
      <c r="D178" s="1698" t="s">
        <v>3472</v>
      </c>
      <c r="E178" s="1791" t="s">
        <v>3659</v>
      </c>
      <c r="F178" s="136"/>
      <c r="G178" s="1711"/>
      <c r="I178" s="116" t="s">
        <v>20</v>
      </c>
      <c r="J178" s="233"/>
      <c r="K178" s="83"/>
      <c r="L178" s="201" t="s">
        <v>2600</v>
      </c>
      <c r="M178" s="252" t="s">
        <v>2170</v>
      </c>
      <c r="N178" s="10"/>
      <c r="O178" s="159"/>
      <c r="P178" s="159"/>
      <c r="Q178" s="159"/>
      <c r="R178" s="159"/>
      <c r="S178" s="10"/>
      <c r="T178" s="276"/>
      <c r="U178" s="675"/>
    </row>
    <row r="179" spans="1:21" ht="15.6">
      <c r="A179" s="116" t="s">
        <v>3158</v>
      </c>
      <c r="B179" s="581" t="s">
        <v>3155</v>
      </c>
      <c r="C179" s="582" t="s">
        <v>3154</v>
      </c>
      <c r="D179" s="1698" t="s">
        <v>3473</v>
      </c>
      <c r="E179" s="1791" t="s">
        <v>3660</v>
      </c>
      <c r="F179" s="136"/>
      <c r="G179" s="1711"/>
      <c r="I179" s="116"/>
      <c r="J179" s="233"/>
      <c r="K179" s="83"/>
      <c r="L179" s="201"/>
      <c r="M179" s="252"/>
      <c r="N179" s="10"/>
      <c r="O179" s="159"/>
      <c r="P179" s="159"/>
      <c r="Q179" s="159"/>
      <c r="R179" s="159"/>
      <c r="S179" s="10"/>
      <c r="T179" s="276"/>
      <c r="U179" s="675"/>
    </row>
    <row r="180" spans="1:21" ht="26.05" customHeight="1">
      <c r="A180" s="114" t="s">
        <v>21</v>
      </c>
      <c r="B180" s="115" t="s">
        <v>932</v>
      </c>
      <c r="C180" s="137"/>
      <c r="D180" s="1698"/>
      <c r="F180" s="137"/>
      <c r="G180" s="1711"/>
      <c r="I180" s="114"/>
      <c r="J180" s="232"/>
      <c r="K180" s="84"/>
      <c r="L180" s="200"/>
      <c r="M180" s="251"/>
      <c r="N180" s="9"/>
      <c r="O180" s="158"/>
      <c r="P180" s="158"/>
      <c r="Q180" s="158"/>
      <c r="R180" s="158"/>
      <c r="S180" s="9"/>
      <c r="T180" s="274"/>
      <c r="U180" s="674"/>
    </row>
    <row r="181" spans="1:21" ht="15.6">
      <c r="A181" s="117" t="s">
        <v>16</v>
      </c>
      <c r="B181" s="575" t="s">
        <v>1879</v>
      </c>
      <c r="C181" s="576" t="s">
        <v>975</v>
      </c>
      <c r="D181" s="1698" t="s">
        <v>3474</v>
      </c>
      <c r="E181" s="1791" t="s">
        <v>3661</v>
      </c>
      <c r="F181" s="139"/>
      <c r="G181" s="1711"/>
      <c r="I181" s="117"/>
      <c r="J181" s="234"/>
      <c r="K181" s="86"/>
      <c r="L181" s="203"/>
      <c r="M181" s="253"/>
      <c r="N181" s="11"/>
      <c r="O181" s="160"/>
      <c r="P181" s="160"/>
      <c r="Q181" s="160"/>
      <c r="R181" s="160"/>
      <c r="S181" s="11"/>
      <c r="T181" s="277"/>
      <c r="U181" s="676"/>
    </row>
    <row r="182" spans="1:21" ht="30.6">
      <c r="A182" s="117" t="s">
        <v>906</v>
      </c>
      <c r="B182" s="575"/>
      <c r="C182" s="576" t="s">
        <v>975</v>
      </c>
      <c r="D182" s="1698" t="s">
        <v>3474</v>
      </c>
      <c r="E182" s="1792" t="s">
        <v>3662</v>
      </c>
      <c r="F182" s="139"/>
      <c r="G182" s="1711"/>
      <c r="I182" s="117"/>
      <c r="J182" s="234"/>
      <c r="K182" s="86"/>
      <c r="L182" s="203"/>
      <c r="M182" s="253"/>
      <c r="N182" s="11"/>
      <c r="O182" s="160"/>
      <c r="P182" s="160"/>
      <c r="Q182" s="160"/>
      <c r="R182" s="160"/>
      <c r="S182" s="11"/>
      <c r="T182" s="277"/>
      <c r="U182" s="676"/>
    </row>
    <row r="183" spans="1:21" ht="30">
      <c r="A183" s="119" t="s">
        <v>838</v>
      </c>
      <c r="B183" s="577" t="s">
        <v>1036</v>
      </c>
      <c r="C183" s="578" t="s">
        <v>2383</v>
      </c>
      <c r="D183" s="1698" t="s">
        <v>3837</v>
      </c>
      <c r="E183" s="1791" t="s">
        <v>3663</v>
      </c>
      <c r="F183" s="138" t="s">
        <v>1026</v>
      </c>
      <c r="G183" s="1711" t="s">
        <v>3564</v>
      </c>
      <c r="H183" s="1721" t="s">
        <v>3795</v>
      </c>
      <c r="I183" s="119" t="s">
        <v>20</v>
      </c>
      <c r="J183" s="235"/>
      <c r="K183" s="85"/>
      <c r="L183" s="204"/>
      <c r="M183" s="254" t="s">
        <v>2170</v>
      </c>
      <c r="N183" s="12"/>
      <c r="O183" s="161"/>
      <c r="P183" s="161"/>
      <c r="Q183" s="161"/>
      <c r="R183" s="161"/>
      <c r="S183" s="12"/>
      <c r="T183" s="278"/>
      <c r="U183" s="677"/>
    </row>
    <row r="184" spans="1:21" ht="60.6">
      <c r="A184" s="119" t="s">
        <v>1037</v>
      </c>
      <c r="B184" s="577" t="s">
        <v>1159</v>
      </c>
      <c r="C184" s="578" t="s">
        <v>2384</v>
      </c>
      <c r="D184" s="1698" t="s">
        <v>3838</v>
      </c>
      <c r="E184" s="1791" t="s">
        <v>3664</v>
      </c>
      <c r="F184" s="138" t="s">
        <v>1190</v>
      </c>
      <c r="G184" s="1711" t="s">
        <v>3559</v>
      </c>
      <c r="H184" s="1713" t="s">
        <v>3796</v>
      </c>
      <c r="I184" s="119" t="s">
        <v>20</v>
      </c>
      <c r="J184" s="235"/>
      <c r="K184" s="85"/>
      <c r="L184" s="204" t="s">
        <v>1158</v>
      </c>
      <c r="M184" s="254"/>
      <c r="N184" s="12" t="s">
        <v>872</v>
      </c>
      <c r="O184" s="161" t="s">
        <v>914</v>
      </c>
      <c r="P184" s="161" t="s">
        <v>914</v>
      </c>
      <c r="Q184" s="161" t="s">
        <v>914</v>
      </c>
      <c r="R184" s="161"/>
      <c r="S184" s="12"/>
      <c r="T184" s="278"/>
      <c r="U184" s="677"/>
    </row>
    <row r="185" spans="1:21" ht="15.6">
      <c r="A185" s="119" t="s">
        <v>72</v>
      </c>
      <c r="B185" s="577" t="s">
        <v>1160</v>
      </c>
      <c r="C185" s="578" t="s">
        <v>1703</v>
      </c>
      <c r="D185" s="1698" t="s">
        <v>3406</v>
      </c>
      <c r="E185" s="1791" t="s">
        <v>3596</v>
      </c>
      <c r="F185" s="138"/>
      <c r="G185" s="1711"/>
      <c r="I185" s="119"/>
      <c r="J185" s="235"/>
      <c r="K185" s="85"/>
      <c r="L185" s="204" t="s">
        <v>1045</v>
      </c>
      <c r="M185" s="254"/>
      <c r="N185" s="12"/>
      <c r="O185" s="161"/>
      <c r="P185" s="161"/>
      <c r="Q185" s="161"/>
      <c r="R185" s="161"/>
      <c r="S185" s="12"/>
      <c r="T185" s="278"/>
      <c r="U185" s="677"/>
    </row>
    <row r="186" spans="1:21" ht="30">
      <c r="A186" s="119" t="s">
        <v>838</v>
      </c>
      <c r="B186" s="577" t="s">
        <v>1046</v>
      </c>
      <c r="C186" s="578" t="s">
        <v>2385</v>
      </c>
      <c r="D186" s="1698" t="s">
        <v>3839</v>
      </c>
      <c r="E186" s="1791" t="s">
        <v>3665</v>
      </c>
      <c r="F186" s="138"/>
      <c r="G186" s="1711"/>
      <c r="I186" s="119" t="s">
        <v>20</v>
      </c>
      <c r="J186" s="235"/>
      <c r="K186" s="85"/>
      <c r="L186" s="204" t="s">
        <v>1158</v>
      </c>
      <c r="M186" s="254" t="s">
        <v>2170</v>
      </c>
      <c r="N186" s="12"/>
      <c r="O186" s="161"/>
      <c r="P186" s="161"/>
      <c r="Q186" s="161"/>
      <c r="R186" s="161"/>
      <c r="S186" s="12"/>
      <c r="T186" s="278"/>
      <c r="U186" s="677"/>
    </row>
    <row r="187" spans="1:21" ht="60.6">
      <c r="A187" s="119" t="s">
        <v>1048</v>
      </c>
      <c r="B187" s="577" t="s">
        <v>1047</v>
      </c>
      <c r="C187" s="578" t="s">
        <v>2386</v>
      </c>
      <c r="D187" s="1697" t="s">
        <v>3840</v>
      </c>
      <c r="E187" s="1791" t="s">
        <v>3666</v>
      </c>
      <c r="F187" s="138" t="s">
        <v>1190</v>
      </c>
      <c r="G187" s="1711" t="s">
        <v>3559</v>
      </c>
      <c r="H187" s="1713" t="s">
        <v>3796</v>
      </c>
      <c r="I187" s="119" t="s">
        <v>20</v>
      </c>
      <c r="J187" s="235"/>
      <c r="K187" s="85"/>
      <c r="L187" s="204" t="s">
        <v>2096</v>
      </c>
      <c r="M187" s="254"/>
      <c r="N187" s="12" t="s">
        <v>872</v>
      </c>
      <c r="O187" s="161" t="s">
        <v>914</v>
      </c>
      <c r="P187" s="161" t="s">
        <v>914</v>
      </c>
      <c r="Q187" s="161" t="s">
        <v>914</v>
      </c>
      <c r="R187" s="161"/>
      <c r="S187" s="12"/>
      <c r="T187" s="278"/>
      <c r="U187" s="677"/>
    </row>
    <row r="188" spans="1:21" ht="30">
      <c r="A188" s="119" t="s">
        <v>2097</v>
      </c>
      <c r="B188" s="577" t="str">
        <f>B186&amp;"YesWhere"</f>
        <v>dfcchronYesWhere</v>
      </c>
      <c r="C188" s="578" t="s">
        <v>2387</v>
      </c>
      <c r="D188" s="1700" t="s">
        <v>3841</v>
      </c>
      <c r="E188" s="1795" t="s">
        <v>3667</v>
      </c>
      <c r="F188" s="138"/>
      <c r="G188" s="1711"/>
      <c r="I188" s="119" t="s">
        <v>20</v>
      </c>
      <c r="J188" s="235"/>
      <c r="K188" s="85"/>
      <c r="L188" s="204" t="s">
        <v>1057</v>
      </c>
      <c r="M188" s="254"/>
      <c r="N188" s="12"/>
      <c r="O188" s="161"/>
      <c r="P188" s="161"/>
      <c r="Q188" s="161"/>
      <c r="R188" s="161"/>
      <c r="S188" s="12"/>
      <c r="T188" s="278"/>
      <c r="U188" s="677"/>
    </row>
    <row r="189" spans="1:21" ht="15.6">
      <c r="A189" s="119" t="s">
        <v>72</v>
      </c>
      <c r="B189" s="577" t="str">
        <f>B188&amp;"Other"</f>
        <v>dfcchronYesWhereOther</v>
      </c>
      <c r="C189" s="578" t="s">
        <v>1703</v>
      </c>
      <c r="D189" s="1700" t="s">
        <v>3406</v>
      </c>
      <c r="E189" s="1795" t="s">
        <v>3596</v>
      </c>
      <c r="F189" s="138"/>
      <c r="G189" s="1711"/>
      <c r="I189" s="119"/>
      <c r="J189" s="235"/>
      <c r="K189" s="85"/>
      <c r="L189" s="342" t="str">
        <f>"selected(${"&amp;B188&amp;"}, '88')"</f>
        <v>selected(${dfcchronYesWhere}, '88')</v>
      </c>
      <c r="M189" s="254"/>
      <c r="N189" s="12"/>
      <c r="O189" s="161"/>
      <c r="P189" s="161"/>
      <c r="Q189" s="161"/>
      <c r="R189" s="161"/>
      <c r="S189" s="12"/>
      <c r="T189" s="278"/>
      <c r="U189" s="677"/>
    </row>
    <row r="190" spans="1:21" ht="30.6">
      <c r="A190" s="119" t="s">
        <v>22</v>
      </c>
      <c r="B190" s="577" t="s">
        <v>2251</v>
      </c>
      <c r="C190" s="578" t="s">
        <v>2388</v>
      </c>
      <c r="D190" s="1698" t="s">
        <v>3842</v>
      </c>
      <c r="E190" s="1791" t="s">
        <v>3668</v>
      </c>
      <c r="F190" s="138" t="s">
        <v>2389</v>
      </c>
      <c r="G190" s="1711" t="s">
        <v>3562</v>
      </c>
      <c r="H190" s="1713" t="s">
        <v>3797</v>
      </c>
      <c r="I190" s="119" t="s">
        <v>20</v>
      </c>
      <c r="J190" s="235"/>
      <c r="K190" s="85"/>
      <c r="L190" s="204" t="s">
        <v>1057</v>
      </c>
      <c r="M190" s="254"/>
      <c r="N190" s="12" t="s">
        <v>1008</v>
      </c>
      <c r="O190" s="161" t="s">
        <v>1009</v>
      </c>
      <c r="P190" s="161" t="s">
        <v>1009</v>
      </c>
      <c r="Q190" s="161" t="s">
        <v>1009</v>
      </c>
      <c r="R190" s="161"/>
      <c r="S190" s="12"/>
      <c r="T190" s="278"/>
      <c r="U190" s="677"/>
    </row>
    <row r="191" spans="1:21" ht="15.6">
      <c r="A191" s="1317" t="s">
        <v>1018</v>
      </c>
      <c r="B191" s="1476" t="s">
        <v>1058</v>
      </c>
      <c r="C191" s="1496" t="s">
        <v>1713</v>
      </c>
      <c r="D191" s="1698"/>
      <c r="F191" s="1319" t="s">
        <v>1190</v>
      </c>
      <c r="G191" s="1711"/>
      <c r="I191" s="1317" t="s">
        <v>20</v>
      </c>
      <c r="J191" s="1475"/>
      <c r="K191" s="1205"/>
      <c r="L191" s="1478" t="s">
        <v>3159</v>
      </c>
      <c r="M191" s="1295"/>
      <c r="N191" s="1296"/>
      <c r="O191" s="1297"/>
      <c r="P191" s="1297"/>
      <c r="Q191" s="1297"/>
      <c r="R191" s="1297"/>
      <c r="S191" s="1296"/>
      <c r="T191" s="1298"/>
      <c r="U191" s="1299"/>
    </row>
    <row r="192" spans="1:21" ht="15.6">
      <c r="A192" s="93" t="s">
        <v>72</v>
      </c>
      <c r="B192" s="570" t="s">
        <v>1059</v>
      </c>
      <c r="C192" s="571" t="s">
        <v>1703</v>
      </c>
      <c r="D192" s="1698" t="s">
        <v>3406</v>
      </c>
      <c r="E192" s="1791" t="s">
        <v>3596</v>
      </c>
      <c r="F192" s="145"/>
      <c r="G192" s="1711"/>
      <c r="I192" s="93"/>
      <c r="J192" s="227"/>
      <c r="K192" s="108"/>
      <c r="L192" s="195" t="s">
        <v>3353</v>
      </c>
      <c r="M192" s="247"/>
      <c r="N192" s="14"/>
      <c r="O192" s="154"/>
      <c r="P192" s="154"/>
      <c r="Q192" s="154"/>
      <c r="R192" s="154"/>
      <c r="S192" s="14"/>
      <c r="T192" s="270"/>
      <c r="U192" s="669"/>
    </row>
    <row r="193" spans="1:21" ht="45">
      <c r="A193" s="119" t="s">
        <v>838</v>
      </c>
      <c r="B193" s="577" t="s">
        <v>1061</v>
      </c>
      <c r="C193" s="578" t="s">
        <v>2390</v>
      </c>
      <c r="D193" s="1698" t="s">
        <v>3843</v>
      </c>
      <c r="E193" s="1791" t="s">
        <v>3669</v>
      </c>
      <c r="F193" s="138" t="s">
        <v>1060</v>
      </c>
      <c r="G193" s="1718" t="s">
        <v>3814</v>
      </c>
      <c r="H193" s="1499" t="s">
        <v>3815</v>
      </c>
      <c r="I193" s="119" t="s">
        <v>20</v>
      </c>
      <c r="J193" s="235"/>
      <c r="K193" s="85"/>
      <c r="L193" s="204"/>
      <c r="M193" s="254" t="s">
        <v>2170</v>
      </c>
      <c r="N193" s="12"/>
      <c r="O193" s="161"/>
      <c r="P193" s="161"/>
      <c r="Q193" s="161"/>
      <c r="R193" s="161"/>
      <c r="S193" s="12"/>
      <c r="T193" s="278"/>
      <c r="U193" s="677"/>
    </row>
    <row r="194" spans="1:21" ht="60.6">
      <c r="A194" s="119" t="s">
        <v>1064</v>
      </c>
      <c r="B194" s="577" t="s">
        <v>1063</v>
      </c>
      <c r="C194" s="578" t="s">
        <v>2391</v>
      </c>
      <c r="D194" s="1698" t="s">
        <v>3844</v>
      </c>
      <c r="E194" s="1791" t="s">
        <v>3670</v>
      </c>
      <c r="F194" s="138" t="s">
        <v>1190</v>
      </c>
      <c r="G194" s="1711" t="s">
        <v>3565</v>
      </c>
      <c r="H194" s="1713" t="s">
        <v>3798</v>
      </c>
      <c r="I194" s="119" t="s">
        <v>20</v>
      </c>
      <c r="J194" s="235"/>
      <c r="K194" s="85"/>
      <c r="L194" s="204" t="s">
        <v>1062</v>
      </c>
      <c r="M194" s="254"/>
      <c r="N194" s="12" t="s">
        <v>872</v>
      </c>
      <c r="O194" s="161" t="s">
        <v>914</v>
      </c>
      <c r="P194" s="161" t="s">
        <v>914</v>
      </c>
      <c r="Q194" s="161" t="s">
        <v>914</v>
      </c>
      <c r="R194" s="161"/>
      <c r="S194" s="12"/>
      <c r="T194" s="278"/>
      <c r="U194" s="677"/>
    </row>
    <row r="195" spans="1:21" ht="15.6">
      <c r="A195" s="119" t="s">
        <v>72</v>
      </c>
      <c r="B195" s="577" t="s">
        <v>1077</v>
      </c>
      <c r="C195" s="578" t="s">
        <v>1703</v>
      </c>
      <c r="D195" s="1698" t="s">
        <v>3406</v>
      </c>
      <c r="E195" s="1791" t="s">
        <v>3596</v>
      </c>
      <c r="F195" s="138"/>
      <c r="G195" s="1711" t="s">
        <v>3559</v>
      </c>
      <c r="H195" s="1713" t="s">
        <v>3796</v>
      </c>
      <c r="I195" s="119"/>
      <c r="J195" s="235"/>
      <c r="K195" s="85"/>
      <c r="L195" s="204" t="s">
        <v>1076</v>
      </c>
      <c r="M195" s="254"/>
      <c r="N195" s="12"/>
      <c r="O195" s="161"/>
      <c r="P195" s="161"/>
      <c r="Q195" s="161"/>
      <c r="R195" s="161"/>
      <c r="S195" s="12"/>
      <c r="T195" s="278"/>
      <c r="U195" s="677"/>
    </row>
    <row r="196" spans="1:21" ht="15.6">
      <c r="A196" s="119" t="s">
        <v>3352</v>
      </c>
      <c r="B196" s="577" t="s">
        <v>1083</v>
      </c>
      <c r="C196" s="578" t="s">
        <v>1938</v>
      </c>
      <c r="D196" s="1698" t="s">
        <v>3475</v>
      </c>
      <c r="E196" s="1791" t="s">
        <v>3671</v>
      </c>
      <c r="F196" s="138"/>
      <c r="G196" s="1711"/>
      <c r="I196" s="119" t="s">
        <v>20</v>
      </c>
      <c r="J196" s="235"/>
      <c r="K196" s="85"/>
      <c r="L196" s="204" t="s">
        <v>1062</v>
      </c>
      <c r="M196" s="254" t="s">
        <v>2170</v>
      </c>
      <c r="N196" s="12"/>
      <c r="O196" s="161"/>
      <c r="P196" s="161"/>
      <c r="Q196" s="161"/>
      <c r="R196" s="161"/>
      <c r="S196" s="12"/>
      <c r="T196" s="278"/>
      <c r="U196" s="677"/>
    </row>
    <row r="197" spans="1:21" ht="15.6">
      <c r="A197" s="119" t="s">
        <v>72</v>
      </c>
      <c r="B197" s="577" t="s">
        <v>1084</v>
      </c>
      <c r="C197" s="578" t="s">
        <v>1703</v>
      </c>
      <c r="D197" s="1698" t="s">
        <v>3406</v>
      </c>
      <c r="E197" s="1791" t="s">
        <v>3596</v>
      </c>
      <c r="F197" s="138"/>
      <c r="G197" s="1711"/>
      <c r="I197" s="119"/>
      <c r="J197" s="235"/>
      <c r="K197" s="85"/>
      <c r="L197" s="205" t="s">
        <v>3865</v>
      </c>
      <c r="M197" s="254"/>
      <c r="N197" s="12"/>
      <c r="O197" s="161"/>
      <c r="P197" s="161"/>
      <c r="Q197" s="161"/>
      <c r="R197" s="161"/>
      <c r="S197" s="12"/>
      <c r="T197" s="278"/>
      <c r="U197" s="677"/>
    </row>
    <row r="198" spans="1:21" ht="60.6">
      <c r="A198" s="1524" t="s">
        <v>3172</v>
      </c>
      <c r="B198" s="1788" t="s">
        <v>3161</v>
      </c>
      <c r="C198" s="1526" t="s">
        <v>3160</v>
      </c>
      <c r="D198" s="1698" t="s">
        <v>3476</v>
      </c>
      <c r="E198" s="1791" t="s">
        <v>3672</v>
      </c>
      <c r="F198" s="1526"/>
      <c r="G198" s="1718"/>
      <c r="I198" s="1524" t="s">
        <v>20</v>
      </c>
      <c r="J198" s="1528"/>
      <c r="K198" s="1527"/>
      <c r="L198" s="1529" t="s">
        <v>1062</v>
      </c>
      <c r="M198" s="1530"/>
      <c r="N198" s="1531" t="s">
        <v>872</v>
      </c>
      <c r="O198" s="1532" t="s">
        <v>914</v>
      </c>
      <c r="P198" s="1532" t="s">
        <v>914</v>
      </c>
      <c r="Q198" s="1532" t="s">
        <v>914</v>
      </c>
      <c r="R198" s="1532"/>
      <c r="S198" s="1531"/>
      <c r="T198" s="1533"/>
      <c r="U198" s="1534"/>
    </row>
    <row r="199" spans="1:21" ht="15.6">
      <c r="A199" s="1524" t="s">
        <v>72</v>
      </c>
      <c r="B199" s="1788" t="s">
        <v>3173</v>
      </c>
      <c r="C199" s="1526" t="s">
        <v>1703</v>
      </c>
      <c r="D199" s="1700" t="s">
        <v>3406</v>
      </c>
      <c r="E199" s="1795" t="s">
        <v>3596</v>
      </c>
      <c r="F199" s="1526"/>
      <c r="G199" s="1711"/>
      <c r="I199" s="1524"/>
      <c r="J199" s="1528"/>
      <c r="K199" s="1527"/>
      <c r="L199" s="1529" t="s">
        <v>3221</v>
      </c>
      <c r="M199" s="1530"/>
      <c r="N199" s="1531"/>
      <c r="O199" s="1532"/>
      <c r="P199" s="1532"/>
      <c r="Q199" s="1532"/>
      <c r="R199" s="1532"/>
      <c r="S199" s="1531"/>
      <c r="T199" s="1533"/>
      <c r="U199" s="1534"/>
    </row>
    <row r="200" spans="1:21" ht="60.6">
      <c r="A200" s="1317" t="s">
        <v>1193</v>
      </c>
      <c r="B200" s="1476" t="s">
        <v>1085</v>
      </c>
      <c r="C200" s="1496" t="s">
        <v>2392</v>
      </c>
      <c r="D200" s="1698"/>
      <c r="F200" s="1319" t="s">
        <v>1190</v>
      </c>
      <c r="G200" s="1711"/>
      <c r="I200" s="1317" t="s">
        <v>20</v>
      </c>
      <c r="J200" s="1475"/>
      <c r="K200" s="1205"/>
      <c r="L200" s="1478" t="s">
        <v>3175</v>
      </c>
      <c r="M200" s="1295" t="s">
        <v>2170</v>
      </c>
      <c r="N200" s="1296" t="s">
        <v>872</v>
      </c>
      <c r="O200" s="1297" t="s">
        <v>914</v>
      </c>
      <c r="P200" s="1297" t="s">
        <v>914</v>
      </c>
      <c r="Q200" s="1297" t="s">
        <v>914</v>
      </c>
      <c r="R200" s="1297"/>
      <c r="S200" s="1296"/>
      <c r="T200" s="1298"/>
      <c r="U200" s="1299"/>
    </row>
    <row r="201" spans="1:21" ht="15.6">
      <c r="A201" s="1317" t="s">
        <v>33</v>
      </c>
      <c r="B201" s="1476" t="s">
        <v>1092</v>
      </c>
      <c r="C201" s="1496" t="s">
        <v>1767</v>
      </c>
      <c r="D201" s="1698"/>
      <c r="F201" s="1319"/>
      <c r="G201" s="1711"/>
      <c r="I201" s="1317"/>
      <c r="J201" s="1475" t="s">
        <v>993</v>
      </c>
      <c r="K201" s="1205"/>
      <c r="L201" s="1539" t="s">
        <v>3176</v>
      </c>
      <c r="M201" s="1295" t="s">
        <v>2170</v>
      </c>
      <c r="N201" s="1296"/>
      <c r="O201" s="1297"/>
      <c r="P201" s="1297"/>
      <c r="Q201" s="1297"/>
      <c r="R201" s="1297"/>
      <c r="S201" s="1296"/>
      <c r="T201" s="1298"/>
      <c r="U201" s="1299"/>
    </row>
    <row r="202" spans="1:21" ht="15.6">
      <c r="A202" s="1317" t="s">
        <v>72</v>
      </c>
      <c r="B202" s="1476" t="s">
        <v>1602</v>
      </c>
      <c r="C202" s="1496" t="s">
        <v>1768</v>
      </c>
      <c r="D202" s="1698"/>
      <c r="F202" s="1319"/>
      <c r="G202" s="1711"/>
      <c r="I202" s="1317"/>
      <c r="J202" s="1475"/>
      <c r="K202" s="1205"/>
      <c r="L202" s="1539" t="s">
        <v>3177</v>
      </c>
      <c r="M202" s="1295"/>
      <c r="N202" s="1296"/>
      <c r="O202" s="1297"/>
      <c r="P202" s="1297"/>
      <c r="Q202" s="1297"/>
      <c r="R202" s="1297"/>
      <c r="S202" s="1296"/>
      <c r="T202" s="1298"/>
      <c r="U202" s="1299"/>
    </row>
    <row r="203" spans="1:21" ht="31.2">
      <c r="A203" s="1317" t="s">
        <v>1097</v>
      </c>
      <c r="B203" s="1476" t="s">
        <v>1096</v>
      </c>
      <c r="C203" s="1496" t="s">
        <v>2393</v>
      </c>
      <c r="D203" s="1698"/>
      <c r="F203" s="1319"/>
      <c r="G203" s="1711"/>
      <c r="I203" s="1317" t="s">
        <v>20</v>
      </c>
      <c r="J203" s="1475"/>
      <c r="K203" s="1205"/>
      <c r="L203" s="1478" t="s">
        <v>3178</v>
      </c>
      <c r="M203" s="1295" t="s">
        <v>2170</v>
      </c>
      <c r="N203" s="1296"/>
      <c r="O203" s="1297"/>
      <c r="P203" s="1297"/>
      <c r="Q203" s="1297"/>
      <c r="R203" s="1297"/>
      <c r="S203" s="1296"/>
      <c r="T203" s="1298"/>
      <c r="U203" s="1299"/>
    </row>
    <row r="204" spans="1:21" ht="31.2">
      <c r="A204" s="1317" t="s">
        <v>1097</v>
      </c>
      <c r="B204" s="1476" t="s">
        <v>1099</v>
      </c>
      <c r="C204" s="1496" t="s">
        <v>2394</v>
      </c>
      <c r="D204" s="1698"/>
      <c r="F204" s="1319"/>
      <c r="G204" s="1711"/>
      <c r="I204" s="1317" t="s">
        <v>20</v>
      </c>
      <c r="J204" s="1475"/>
      <c r="K204" s="1205"/>
      <c r="L204" s="1478" t="s">
        <v>3179</v>
      </c>
      <c r="M204" s="1295" t="s">
        <v>2170</v>
      </c>
      <c r="N204" s="1296"/>
      <c r="O204" s="1297"/>
      <c r="P204" s="1297"/>
      <c r="Q204" s="1297"/>
      <c r="R204" s="1297"/>
      <c r="S204" s="1296"/>
      <c r="T204" s="1298"/>
      <c r="U204" s="1299"/>
    </row>
    <row r="205" spans="1:21" ht="31.2">
      <c r="A205" s="1317" t="s">
        <v>1097</v>
      </c>
      <c r="B205" s="1476" t="s">
        <v>1100</v>
      </c>
      <c r="C205" s="1496" t="s">
        <v>2395</v>
      </c>
      <c r="D205" s="1698"/>
      <c r="F205" s="1319"/>
      <c r="G205" s="1711"/>
      <c r="I205" s="1317" t="s">
        <v>20</v>
      </c>
      <c r="J205" s="1475"/>
      <c r="K205" s="1205"/>
      <c r="L205" s="1478" t="s">
        <v>3179</v>
      </c>
      <c r="M205" s="1295" t="s">
        <v>2170</v>
      </c>
      <c r="N205" s="1296"/>
      <c r="O205" s="1297"/>
      <c r="P205" s="1297"/>
      <c r="Q205" s="1297"/>
      <c r="R205" s="1297"/>
      <c r="S205" s="1296"/>
      <c r="T205" s="1298"/>
      <c r="U205" s="1299"/>
    </row>
    <row r="206" spans="1:21" ht="30">
      <c r="A206" s="1317" t="s">
        <v>1097</v>
      </c>
      <c r="B206" s="1476" t="s">
        <v>1101</v>
      </c>
      <c r="C206" s="1496" t="s">
        <v>2396</v>
      </c>
      <c r="D206" s="1698"/>
      <c r="F206" s="1319"/>
      <c r="G206" s="1711"/>
      <c r="I206" s="1317" t="s">
        <v>20</v>
      </c>
      <c r="J206" s="1475"/>
      <c r="K206" s="1205"/>
      <c r="L206" s="1478" t="s">
        <v>3175</v>
      </c>
      <c r="M206" s="1295" t="s">
        <v>2170</v>
      </c>
      <c r="N206" s="1296"/>
      <c r="O206" s="1297"/>
      <c r="P206" s="1297"/>
      <c r="Q206" s="1297"/>
      <c r="R206" s="1297"/>
      <c r="S206" s="1296"/>
      <c r="T206" s="1298"/>
      <c r="U206" s="1299"/>
    </row>
    <row r="207" spans="1:21" s="1803" customFormat="1" ht="75.599999999999994">
      <c r="A207" s="119" t="s">
        <v>1103</v>
      </c>
      <c r="B207" s="577" t="s">
        <v>1102</v>
      </c>
      <c r="C207" s="578" t="s">
        <v>2397</v>
      </c>
      <c r="D207" s="1698" t="s">
        <v>3845</v>
      </c>
      <c r="E207" s="1791" t="s">
        <v>3673</v>
      </c>
      <c r="F207" s="138" t="s">
        <v>1190</v>
      </c>
      <c r="G207" s="1711" t="s">
        <v>3559</v>
      </c>
      <c r="H207" s="1713" t="s">
        <v>3796</v>
      </c>
      <c r="I207" s="119" t="s">
        <v>20</v>
      </c>
      <c r="J207" s="235"/>
      <c r="K207" s="85"/>
      <c r="L207" s="1529" t="s">
        <v>3222</v>
      </c>
      <c r="M207" s="254"/>
      <c r="N207" s="43" t="s">
        <v>1685</v>
      </c>
      <c r="O207" s="161" t="s">
        <v>1686</v>
      </c>
      <c r="P207" s="161" t="s">
        <v>1686</v>
      </c>
      <c r="Q207" s="161" t="s">
        <v>1686</v>
      </c>
      <c r="R207" s="161"/>
      <c r="S207" s="289"/>
      <c r="T207" s="279"/>
      <c r="U207" s="677"/>
    </row>
    <row r="208" spans="1:21" ht="15.6">
      <c r="A208" s="1317" t="s">
        <v>1018</v>
      </c>
      <c r="B208" s="1476" t="s">
        <v>1114</v>
      </c>
      <c r="C208" s="1496" t="s">
        <v>1713</v>
      </c>
      <c r="D208" s="1698"/>
      <c r="F208" s="1319" t="s">
        <v>1190</v>
      </c>
      <c r="G208" s="1711"/>
      <c r="I208" s="1317" t="s">
        <v>20</v>
      </c>
      <c r="J208" s="1475"/>
      <c r="K208" s="1205"/>
      <c r="L208" s="1478" t="s">
        <v>3223</v>
      </c>
      <c r="M208" s="1295"/>
      <c r="N208" s="1296"/>
      <c r="O208" s="1297"/>
      <c r="P208" s="1297"/>
      <c r="Q208" s="1297"/>
      <c r="R208" s="1297"/>
      <c r="S208" s="1296"/>
      <c r="T208" s="1298"/>
      <c r="U208" s="1299"/>
    </row>
    <row r="209" spans="1:21" ht="15.6">
      <c r="A209" s="1317" t="s">
        <v>72</v>
      </c>
      <c r="B209" s="1476" t="s">
        <v>1115</v>
      </c>
      <c r="C209" s="1496" t="s">
        <v>1703</v>
      </c>
      <c r="D209" s="1698"/>
      <c r="F209" s="1319"/>
      <c r="G209" s="1718"/>
      <c r="I209" s="1317"/>
      <c r="J209" s="1475"/>
      <c r="K209" s="1205"/>
      <c r="L209" s="1478" t="s">
        <v>3224</v>
      </c>
      <c r="M209" s="1295"/>
      <c r="N209" s="1296"/>
      <c r="O209" s="1297"/>
      <c r="P209" s="1297"/>
      <c r="Q209" s="1297"/>
      <c r="R209" s="1297"/>
      <c r="S209" s="1296"/>
      <c r="T209" s="1298"/>
      <c r="U209" s="1299"/>
    </row>
    <row r="210" spans="1:21" ht="12" customHeight="1">
      <c r="A210" s="117" t="s">
        <v>21</v>
      </c>
      <c r="B210" s="118" t="s">
        <v>1879</v>
      </c>
      <c r="C210" s="139"/>
      <c r="D210" s="1698"/>
      <c r="F210" s="139"/>
      <c r="G210" s="1711"/>
      <c r="I210" s="117"/>
      <c r="J210" s="234"/>
      <c r="K210" s="86"/>
      <c r="L210" s="203"/>
      <c r="M210" s="253"/>
      <c r="N210" s="11"/>
      <c r="O210" s="160"/>
      <c r="P210" s="160"/>
      <c r="Q210" s="160"/>
      <c r="R210" s="160"/>
      <c r="S210" s="11"/>
      <c r="T210" s="277"/>
      <c r="U210" s="676"/>
    </row>
    <row r="211" spans="1:21" ht="15.6">
      <c r="A211" s="106" t="s">
        <v>16</v>
      </c>
      <c r="B211" s="569" t="s">
        <v>2107</v>
      </c>
      <c r="C211" s="1650" t="s">
        <v>3272</v>
      </c>
      <c r="D211" s="1698" t="s">
        <v>3477</v>
      </c>
      <c r="E211" s="1791" t="s">
        <v>3674</v>
      </c>
      <c r="F211" s="131"/>
      <c r="G211" s="1711"/>
      <c r="I211" s="106"/>
      <c r="J211" s="226"/>
      <c r="K211" s="78"/>
      <c r="L211" s="194"/>
      <c r="M211" s="246"/>
      <c r="N211" s="13"/>
      <c r="O211" s="153"/>
      <c r="P211" s="153"/>
      <c r="Q211" s="153"/>
      <c r="R211" s="153"/>
      <c r="S211" s="13"/>
      <c r="T211" s="269"/>
      <c r="U211" s="668"/>
    </row>
    <row r="212" spans="1:21" ht="27" customHeight="1">
      <c r="A212" s="106" t="s">
        <v>906</v>
      </c>
      <c r="B212" s="569"/>
      <c r="C212" s="1650" t="s">
        <v>3272</v>
      </c>
      <c r="D212" s="1698" t="s">
        <v>3477</v>
      </c>
      <c r="E212" s="1791" t="s">
        <v>3674</v>
      </c>
      <c r="F212" s="131"/>
      <c r="G212" s="1711"/>
      <c r="I212" s="106"/>
      <c r="J212" s="226"/>
      <c r="K212" s="78"/>
      <c r="L212" s="194"/>
      <c r="M212" s="246"/>
      <c r="N212" s="13"/>
      <c r="O212" s="153"/>
      <c r="P212" s="153"/>
      <c r="Q212" s="153"/>
      <c r="R212" s="153"/>
      <c r="S212" s="13"/>
      <c r="T212" s="269"/>
      <c r="U212" s="668"/>
    </row>
    <row r="213" spans="1:21" ht="30.75" customHeight="1">
      <c r="A213" s="93" t="s">
        <v>838</v>
      </c>
      <c r="B213" s="570" t="s">
        <v>1116</v>
      </c>
      <c r="C213" s="1525" t="s">
        <v>3345</v>
      </c>
      <c r="D213" s="1698" t="s">
        <v>3478</v>
      </c>
      <c r="E213" s="1791" t="s">
        <v>3675</v>
      </c>
      <c r="F213" s="145" t="s">
        <v>2521</v>
      </c>
      <c r="G213" s="1718" t="s">
        <v>3566</v>
      </c>
      <c r="H213" s="1721" t="s">
        <v>3799</v>
      </c>
      <c r="I213" s="93" t="s">
        <v>20</v>
      </c>
      <c r="J213" s="227"/>
      <c r="K213" s="108"/>
      <c r="L213" s="195"/>
      <c r="M213" s="247" t="s">
        <v>2170</v>
      </c>
      <c r="N213" s="14"/>
      <c r="O213" s="154"/>
      <c r="P213" s="154"/>
      <c r="Q213" s="154"/>
      <c r="R213" s="154"/>
      <c r="S213" s="14"/>
      <c r="T213" s="270"/>
      <c r="U213" s="669"/>
    </row>
    <row r="214" spans="1:21" ht="30.75" customHeight="1">
      <c r="A214" s="1317" t="s">
        <v>50</v>
      </c>
      <c r="B214" s="1476" t="s">
        <v>1118</v>
      </c>
      <c r="C214" s="1496" t="s">
        <v>1769</v>
      </c>
      <c r="D214" s="1698"/>
      <c r="F214" s="1319"/>
      <c r="G214" s="1711"/>
      <c r="I214" s="1317" t="s">
        <v>20</v>
      </c>
      <c r="J214" s="1475"/>
      <c r="K214" s="1205"/>
      <c r="L214" s="1478" t="s">
        <v>3180</v>
      </c>
      <c r="M214" s="1295" t="s">
        <v>2170</v>
      </c>
      <c r="N214" s="1296"/>
      <c r="O214" s="1297"/>
      <c r="P214" s="1297"/>
      <c r="Q214" s="1297"/>
      <c r="R214" s="1297"/>
      <c r="S214" s="1296"/>
      <c r="T214" s="1298"/>
      <c r="U214" s="1299"/>
    </row>
    <row r="215" spans="1:21" ht="44.05" customHeight="1">
      <c r="A215" s="93" t="s">
        <v>1125</v>
      </c>
      <c r="B215" s="570" t="s">
        <v>1119</v>
      </c>
      <c r="C215" s="571" t="s">
        <v>2398</v>
      </c>
      <c r="D215" s="1698" t="s">
        <v>3846</v>
      </c>
      <c r="E215" s="1791" t="s">
        <v>3676</v>
      </c>
      <c r="F215" s="108" t="s">
        <v>1120</v>
      </c>
      <c r="G215" s="1711" t="s">
        <v>3567</v>
      </c>
      <c r="H215" s="1713" t="s">
        <v>3800</v>
      </c>
      <c r="I215" s="93" t="s">
        <v>20</v>
      </c>
      <c r="J215" s="227"/>
      <c r="K215" s="108"/>
      <c r="L215" s="195" t="s">
        <v>1117</v>
      </c>
      <c r="M215" s="247" t="s">
        <v>2170</v>
      </c>
      <c r="N215" s="14"/>
      <c r="O215" s="154"/>
      <c r="P215" s="154"/>
      <c r="Q215" s="154"/>
      <c r="R215" s="154"/>
      <c r="S215" s="14"/>
      <c r="T215" s="270"/>
      <c r="U215" s="669"/>
    </row>
    <row r="216" spans="1:21" ht="17.05" customHeight="1">
      <c r="A216" s="93" t="s">
        <v>72</v>
      </c>
      <c r="B216" s="570" t="s">
        <v>1853</v>
      </c>
      <c r="C216" s="571" t="s">
        <v>1703</v>
      </c>
      <c r="D216" s="1698" t="s">
        <v>3406</v>
      </c>
      <c r="E216" s="1791" t="s">
        <v>3596</v>
      </c>
      <c r="F216" s="145"/>
      <c r="G216" s="1711"/>
      <c r="I216" s="93"/>
      <c r="J216" s="227"/>
      <c r="K216" s="108"/>
      <c r="L216" s="195" t="s">
        <v>1131</v>
      </c>
      <c r="M216" s="247"/>
      <c r="N216" s="14"/>
      <c r="O216" s="154"/>
      <c r="P216" s="154"/>
      <c r="Q216" s="154"/>
      <c r="R216" s="154"/>
      <c r="S216" s="14"/>
      <c r="T216" s="270"/>
      <c r="U216" s="669"/>
    </row>
    <row r="217" spans="1:21" ht="37" customHeight="1">
      <c r="A217" s="93" t="s">
        <v>838</v>
      </c>
      <c r="B217" s="572" t="s">
        <v>1168</v>
      </c>
      <c r="C217" s="573" t="s">
        <v>2400</v>
      </c>
      <c r="D217" s="1698" t="s">
        <v>3847</v>
      </c>
      <c r="E217" s="1791" t="s">
        <v>3677</v>
      </c>
      <c r="F217" s="177"/>
      <c r="G217" s="1711"/>
      <c r="I217" s="294" t="s">
        <v>20</v>
      </c>
      <c r="J217" s="295"/>
      <c r="K217" s="20"/>
      <c r="L217" s="298" t="s">
        <v>1117</v>
      </c>
      <c r="M217" s="247" t="s">
        <v>2170</v>
      </c>
      <c r="N217" s="14"/>
      <c r="O217" s="154"/>
      <c r="P217" s="154"/>
      <c r="Q217" s="154"/>
      <c r="R217" s="154"/>
      <c r="S217" s="14"/>
      <c r="T217" s="270"/>
      <c r="U217" s="669"/>
    </row>
    <row r="218" spans="1:21" ht="30">
      <c r="A218" s="93" t="s">
        <v>838</v>
      </c>
      <c r="B218" s="572" t="s">
        <v>1169</v>
      </c>
      <c r="C218" s="573" t="s">
        <v>2401</v>
      </c>
      <c r="D218" s="1698" t="s">
        <v>3848</v>
      </c>
      <c r="E218" s="1791" t="s">
        <v>3678</v>
      </c>
      <c r="F218" s="177"/>
      <c r="G218" s="1711"/>
      <c r="I218" s="294" t="s">
        <v>20</v>
      </c>
      <c r="J218" s="295"/>
      <c r="K218" s="20"/>
      <c r="L218" s="298" t="s">
        <v>2254</v>
      </c>
      <c r="M218" s="247" t="s">
        <v>2170</v>
      </c>
      <c r="N218" s="14"/>
      <c r="O218" s="154"/>
      <c r="P218" s="154"/>
      <c r="Q218" s="154"/>
      <c r="R218" s="154"/>
      <c r="S218" s="14"/>
      <c r="T218" s="270"/>
      <c r="U218" s="669"/>
    </row>
    <row r="219" spans="1:21" ht="60.6">
      <c r="A219" s="93" t="s">
        <v>1132</v>
      </c>
      <c r="B219" s="572" t="s">
        <v>1170</v>
      </c>
      <c r="C219" s="573" t="s">
        <v>1770</v>
      </c>
      <c r="D219" s="1698" t="s">
        <v>3479</v>
      </c>
      <c r="E219" s="1791" t="s">
        <v>3679</v>
      </c>
      <c r="F219" s="177" t="s">
        <v>1190</v>
      </c>
      <c r="G219" s="1711" t="s">
        <v>3559</v>
      </c>
      <c r="H219" s="1721" t="s">
        <v>3796</v>
      </c>
      <c r="I219" s="294" t="s">
        <v>20</v>
      </c>
      <c r="J219" s="295"/>
      <c r="K219" s="20"/>
      <c r="L219" s="298" t="s">
        <v>2255</v>
      </c>
      <c r="M219" s="247"/>
      <c r="N219" s="14" t="s">
        <v>872</v>
      </c>
      <c r="O219" s="154" t="s">
        <v>914</v>
      </c>
      <c r="P219" s="154" t="s">
        <v>914</v>
      </c>
      <c r="Q219" s="154" t="s">
        <v>914</v>
      </c>
      <c r="R219" s="154"/>
      <c r="S219" s="14"/>
      <c r="T219" s="270"/>
      <c r="U219" s="669"/>
    </row>
    <row r="220" spans="1:21" ht="15.6">
      <c r="A220" s="93" t="s">
        <v>72</v>
      </c>
      <c r="B220" s="572" t="s">
        <v>1918</v>
      </c>
      <c r="C220" s="573" t="s">
        <v>1703</v>
      </c>
      <c r="D220" s="1698" t="s">
        <v>3406</v>
      </c>
      <c r="E220" s="1791" t="s">
        <v>3596</v>
      </c>
      <c r="F220" s="177"/>
      <c r="G220" s="1711"/>
      <c r="I220" s="294"/>
      <c r="J220" s="295"/>
      <c r="K220" s="20"/>
      <c r="L220" s="298" t="s">
        <v>2256</v>
      </c>
      <c r="M220" s="247"/>
      <c r="N220" s="14"/>
      <c r="O220" s="154"/>
      <c r="P220" s="154"/>
      <c r="Q220" s="154"/>
      <c r="R220" s="154"/>
      <c r="S220" s="14"/>
      <c r="T220" s="270"/>
      <c r="U220" s="669"/>
    </row>
    <row r="221" spans="1:21" ht="36" customHeight="1">
      <c r="A221" s="93" t="s">
        <v>838</v>
      </c>
      <c r="B221" s="570" t="s">
        <v>1171</v>
      </c>
      <c r="C221" s="571" t="s">
        <v>2402</v>
      </c>
      <c r="D221" s="1698" t="s">
        <v>3849</v>
      </c>
      <c r="E221" s="1791" t="s">
        <v>3680</v>
      </c>
      <c r="F221" s="177"/>
      <c r="G221" s="1711"/>
      <c r="I221" s="294" t="s">
        <v>20</v>
      </c>
      <c r="J221" s="295"/>
      <c r="K221" s="20"/>
      <c r="L221" s="297" t="s">
        <v>1117</v>
      </c>
      <c r="M221" s="247" t="s">
        <v>2170</v>
      </c>
      <c r="N221" s="14"/>
      <c r="O221" s="154"/>
      <c r="P221" s="154"/>
      <c r="Q221" s="154"/>
      <c r="R221" s="154"/>
      <c r="S221" s="14"/>
      <c r="T221" s="270"/>
      <c r="U221" s="669"/>
    </row>
    <row r="222" spans="1:21" ht="36" customHeight="1">
      <c r="A222" s="93" t="s">
        <v>1147</v>
      </c>
      <c r="B222" s="570" t="s">
        <v>1172</v>
      </c>
      <c r="C222" s="571" t="s">
        <v>2239</v>
      </c>
      <c r="D222" s="1697" t="s">
        <v>3480</v>
      </c>
      <c r="E222" s="1791" t="s">
        <v>3681</v>
      </c>
      <c r="F222" s="177" t="s">
        <v>1190</v>
      </c>
      <c r="G222" s="1711" t="s">
        <v>3559</v>
      </c>
      <c r="H222" s="1713" t="s">
        <v>3796</v>
      </c>
      <c r="I222" s="294" t="s">
        <v>20</v>
      </c>
      <c r="J222" s="295"/>
      <c r="K222" s="20"/>
      <c r="L222" s="297" t="s">
        <v>1161</v>
      </c>
      <c r="M222" s="247"/>
      <c r="N222" s="14" t="s">
        <v>872</v>
      </c>
      <c r="O222" s="154" t="s">
        <v>914</v>
      </c>
      <c r="P222" s="154" t="s">
        <v>914</v>
      </c>
      <c r="Q222" s="154" t="s">
        <v>914</v>
      </c>
      <c r="R222" s="154"/>
      <c r="S222" s="14"/>
      <c r="T222" s="270"/>
      <c r="U222" s="669"/>
    </row>
    <row r="223" spans="1:21" ht="30" customHeight="1">
      <c r="A223" s="1317" t="s">
        <v>1018</v>
      </c>
      <c r="B223" s="1476" t="s">
        <v>1173</v>
      </c>
      <c r="C223" s="1496" t="s">
        <v>1713</v>
      </c>
      <c r="D223" s="1698"/>
      <c r="F223" s="1292" t="s">
        <v>1190</v>
      </c>
      <c r="G223" s="1711"/>
      <c r="I223" s="1288" t="s">
        <v>20</v>
      </c>
      <c r="J223" s="1293"/>
      <c r="K223" s="1292"/>
      <c r="L223" s="1302" t="s">
        <v>3181</v>
      </c>
      <c r="M223" s="1295"/>
      <c r="N223" s="1296"/>
      <c r="O223" s="1297"/>
      <c r="P223" s="1297"/>
      <c r="Q223" s="1297"/>
      <c r="R223" s="1297"/>
      <c r="S223" s="1296"/>
      <c r="T223" s="1298"/>
      <c r="U223" s="1299"/>
    </row>
    <row r="224" spans="1:21" ht="17.05" customHeight="1">
      <c r="A224" s="93" t="s">
        <v>72</v>
      </c>
      <c r="B224" s="570" t="s">
        <v>1856</v>
      </c>
      <c r="C224" s="571" t="s">
        <v>1703</v>
      </c>
      <c r="D224" s="1698"/>
      <c r="F224" s="177"/>
      <c r="G224" s="1728"/>
      <c r="H224" s="1729"/>
      <c r="I224" s="294"/>
      <c r="J224" s="295"/>
      <c r="K224" s="20"/>
      <c r="L224" s="297" t="s">
        <v>3866</v>
      </c>
      <c r="M224" s="247"/>
      <c r="N224" s="14"/>
      <c r="O224" s="154"/>
      <c r="P224" s="154"/>
      <c r="Q224" s="154"/>
      <c r="R224" s="154"/>
      <c r="S224" s="14"/>
      <c r="T224" s="270"/>
      <c r="U224" s="669"/>
    </row>
    <row r="225" spans="1:21" ht="43.5" customHeight="1">
      <c r="A225" s="93" t="s">
        <v>838</v>
      </c>
      <c r="B225" s="570" t="s">
        <v>1174</v>
      </c>
      <c r="C225" s="571" t="s">
        <v>2403</v>
      </c>
      <c r="D225" s="1698" t="s">
        <v>3850</v>
      </c>
      <c r="E225" s="1791" t="s">
        <v>3682</v>
      </c>
      <c r="F225" s="177"/>
      <c r="G225" s="1711"/>
      <c r="I225" s="294" t="s">
        <v>20</v>
      </c>
      <c r="J225" s="295"/>
      <c r="K225" s="20"/>
      <c r="L225" s="297" t="s">
        <v>1162</v>
      </c>
      <c r="M225" s="247" t="s">
        <v>2170</v>
      </c>
      <c r="N225" s="14"/>
      <c r="O225" s="154"/>
      <c r="P225" s="154"/>
      <c r="Q225" s="154"/>
      <c r="R225" s="154"/>
      <c r="S225" s="14"/>
      <c r="T225" s="270"/>
      <c r="U225" s="669"/>
    </row>
    <row r="226" spans="1:21" ht="30.6">
      <c r="A226" s="93" t="s">
        <v>22</v>
      </c>
      <c r="B226" s="570" t="s">
        <v>1175</v>
      </c>
      <c r="C226" s="571" t="s">
        <v>2404</v>
      </c>
      <c r="D226" s="1698" t="s">
        <v>3851</v>
      </c>
      <c r="E226" s="1791" t="s">
        <v>3683</v>
      </c>
      <c r="F226" s="177" t="str">
        <f>F159</f>
        <v>Please use local ${currency}.</v>
      </c>
      <c r="G226" s="1711" t="s">
        <v>3561</v>
      </c>
      <c r="H226" s="1713" t="s">
        <v>3792</v>
      </c>
      <c r="I226" s="294" t="s">
        <v>20</v>
      </c>
      <c r="J226" s="295"/>
      <c r="K226" s="20"/>
      <c r="L226" s="297" t="s">
        <v>1163</v>
      </c>
      <c r="M226" s="247"/>
      <c r="N226" s="14" t="s">
        <v>1621</v>
      </c>
      <c r="O226" s="154" t="s">
        <v>1942</v>
      </c>
      <c r="P226" s="154" t="s">
        <v>1942</v>
      </c>
      <c r="Q226" s="154" t="s">
        <v>1942</v>
      </c>
      <c r="R226" s="154"/>
      <c r="S226" s="14"/>
      <c r="T226" s="270"/>
      <c r="U226" s="669"/>
    </row>
    <row r="227" spans="1:21" ht="17.05" customHeight="1">
      <c r="A227" s="1317" t="s">
        <v>838</v>
      </c>
      <c r="B227" s="1473" t="s">
        <v>1176</v>
      </c>
      <c r="C227" s="1521" t="s">
        <v>2422</v>
      </c>
      <c r="D227" s="1698"/>
      <c r="F227" s="1291"/>
      <c r="G227" s="1711"/>
      <c r="I227" s="1288"/>
      <c r="J227" s="1293"/>
      <c r="K227" s="1292"/>
      <c r="L227" s="1544" t="s">
        <v>3185</v>
      </c>
      <c r="M227" s="1295" t="s">
        <v>2170</v>
      </c>
      <c r="N227" s="1296"/>
      <c r="O227" s="1297"/>
      <c r="P227" s="1297"/>
      <c r="Q227" s="1297"/>
      <c r="R227" s="1297"/>
      <c r="S227" s="1296"/>
      <c r="T227" s="1298"/>
      <c r="U227" s="1299"/>
    </row>
    <row r="228" spans="1:21" ht="43.5" customHeight="1">
      <c r="A228" s="93" t="s">
        <v>838</v>
      </c>
      <c r="B228" s="570" t="s">
        <v>1177</v>
      </c>
      <c r="C228" s="571" t="s">
        <v>2423</v>
      </c>
      <c r="D228" s="1698" t="s">
        <v>3852</v>
      </c>
      <c r="E228" s="1791" t="s">
        <v>3684</v>
      </c>
      <c r="F228" s="145"/>
      <c r="G228" s="1711"/>
      <c r="I228" s="93" t="s">
        <v>20</v>
      </c>
      <c r="J228" s="227"/>
      <c r="K228" s="108"/>
      <c r="L228" s="195" t="s">
        <v>1162</v>
      </c>
      <c r="M228" s="247" t="s">
        <v>2170</v>
      </c>
      <c r="N228" s="14"/>
      <c r="O228" s="154"/>
      <c r="P228" s="154"/>
      <c r="Q228" s="154"/>
      <c r="R228" s="154"/>
      <c r="S228" s="14"/>
      <c r="T228" s="270"/>
      <c r="U228" s="669"/>
    </row>
    <row r="229" spans="1:21" ht="60.6">
      <c r="A229" s="1317" t="s">
        <v>72</v>
      </c>
      <c r="B229" s="1476" t="s">
        <v>1178</v>
      </c>
      <c r="C229" s="1496" t="s">
        <v>2406</v>
      </c>
      <c r="D229" s="1698"/>
      <c r="F229" s="1319"/>
      <c r="G229" s="1718"/>
      <c r="I229" s="1317"/>
      <c r="J229" s="1475"/>
      <c r="K229" s="1205"/>
      <c r="L229" s="1478" t="s">
        <v>3186</v>
      </c>
      <c r="M229" s="1295"/>
      <c r="N229" s="1296" t="s">
        <v>872</v>
      </c>
      <c r="O229" s="1297" t="s">
        <v>914</v>
      </c>
      <c r="P229" s="1297" t="s">
        <v>914</v>
      </c>
      <c r="Q229" s="1297" t="s">
        <v>914</v>
      </c>
      <c r="R229" s="1297"/>
      <c r="S229" s="1296"/>
      <c r="T229" s="1298"/>
      <c r="U229" s="1299"/>
    </row>
    <row r="230" spans="1:21" ht="30">
      <c r="A230" s="1317" t="s">
        <v>72</v>
      </c>
      <c r="B230" s="1476" t="s">
        <v>1179</v>
      </c>
      <c r="C230" s="1496" t="s">
        <v>2407</v>
      </c>
      <c r="D230" s="1699"/>
      <c r="F230" s="1319"/>
      <c r="G230" s="1711"/>
      <c r="I230" s="1317"/>
      <c r="J230" s="1475"/>
      <c r="K230" s="1205"/>
      <c r="L230" s="1478" t="s">
        <v>3187</v>
      </c>
      <c r="M230" s="1295"/>
      <c r="N230" s="1296"/>
      <c r="O230" s="1297"/>
      <c r="P230" s="1297"/>
      <c r="Q230" s="1297"/>
      <c r="R230" s="1297"/>
      <c r="S230" s="1296"/>
      <c r="T230" s="1298"/>
      <c r="U230" s="1299"/>
    </row>
    <row r="231" spans="1:21" ht="45" customHeight="1">
      <c r="A231" s="93" t="s">
        <v>838</v>
      </c>
      <c r="B231" s="570" t="s">
        <v>1180</v>
      </c>
      <c r="C231" s="571" t="s">
        <v>2408</v>
      </c>
      <c r="D231" s="1699" t="s">
        <v>3853</v>
      </c>
      <c r="E231" s="1791" t="s">
        <v>3685</v>
      </c>
      <c r="F231" s="145"/>
      <c r="G231" s="1711"/>
      <c r="I231" s="93" t="s">
        <v>20</v>
      </c>
      <c r="J231" s="227"/>
      <c r="K231" s="108"/>
      <c r="L231" s="195" t="s">
        <v>1117</v>
      </c>
      <c r="M231" s="247" t="s">
        <v>2170</v>
      </c>
      <c r="N231" s="14"/>
      <c r="O231" s="154"/>
      <c r="P231" s="154"/>
      <c r="Q231" s="154"/>
      <c r="R231" s="154"/>
      <c r="S231" s="14"/>
      <c r="T231" s="270"/>
      <c r="U231" s="669"/>
    </row>
    <row r="232" spans="1:21" ht="60.6">
      <c r="A232" s="93" t="s">
        <v>1125</v>
      </c>
      <c r="B232" s="570" t="s">
        <v>1181</v>
      </c>
      <c r="C232" s="571" t="s">
        <v>3334</v>
      </c>
      <c r="D232" s="1698" t="s">
        <v>3854</v>
      </c>
      <c r="E232" s="1791" t="s">
        <v>3686</v>
      </c>
      <c r="F232" s="145"/>
      <c r="G232" s="1711"/>
      <c r="I232" s="93" t="s">
        <v>20</v>
      </c>
      <c r="J232" s="227"/>
      <c r="K232" s="108"/>
      <c r="L232" s="195" t="s">
        <v>1164</v>
      </c>
      <c r="M232" s="247" t="s">
        <v>2170</v>
      </c>
      <c r="N232" s="14" t="s">
        <v>872</v>
      </c>
      <c r="O232" s="154" t="s">
        <v>914</v>
      </c>
      <c r="P232" s="154" t="s">
        <v>914</v>
      </c>
      <c r="Q232" s="154" t="s">
        <v>914</v>
      </c>
      <c r="R232" s="154"/>
      <c r="S232" s="14"/>
      <c r="T232" s="270"/>
      <c r="U232" s="669"/>
    </row>
    <row r="233" spans="1:21" ht="15.6">
      <c r="A233" s="93" t="s">
        <v>72</v>
      </c>
      <c r="B233" s="570" t="s">
        <v>1195</v>
      </c>
      <c r="C233" s="571" t="s">
        <v>1703</v>
      </c>
      <c r="D233" s="1697" t="s">
        <v>3406</v>
      </c>
      <c r="E233" s="1791" t="s">
        <v>3596</v>
      </c>
      <c r="F233" s="145"/>
      <c r="G233" s="1718"/>
      <c r="I233" s="93"/>
      <c r="J233" s="227"/>
      <c r="K233" s="108"/>
      <c r="L233" s="195" t="s">
        <v>1196</v>
      </c>
      <c r="M233" s="247"/>
      <c r="N233" s="14"/>
      <c r="O233" s="154"/>
      <c r="P233" s="154"/>
      <c r="Q233" s="154"/>
      <c r="R233" s="154"/>
      <c r="S233" s="14"/>
      <c r="T233" s="270"/>
      <c r="U233" s="669"/>
    </row>
    <row r="234" spans="1:21" ht="30">
      <c r="A234" s="93" t="s">
        <v>838</v>
      </c>
      <c r="B234" s="570" t="s">
        <v>1182</v>
      </c>
      <c r="C234" s="571" t="s">
        <v>2409</v>
      </c>
      <c r="D234" s="1698" t="s">
        <v>3855</v>
      </c>
      <c r="E234" s="1791" t="s">
        <v>3687</v>
      </c>
      <c r="F234" s="145"/>
      <c r="G234" s="1711"/>
      <c r="I234" s="93"/>
      <c r="J234" s="227"/>
      <c r="K234" s="108"/>
      <c r="L234" s="195" t="s">
        <v>1164</v>
      </c>
      <c r="M234" s="247" t="s">
        <v>2170</v>
      </c>
      <c r="N234" s="14"/>
      <c r="O234" s="154"/>
      <c r="P234" s="154"/>
      <c r="Q234" s="154"/>
      <c r="R234" s="154"/>
      <c r="S234" s="14"/>
      <c r="T234" s="270"/>
      <c r="U234" s="669"/>
    </row>
    <row r="235" spans="1:21" ht="15.6">
      <c r="A235" s="93" t="s">
        <v>1149</v>
      </c>
      <c r="B235" s="570" t="s">
        <v>1183</v>
      </c>
      <c r="C235" s="571" t="s">
        <v>2410</v>
      </c>
      <c r="D235" s="1697" t="s">
        <v>3856</v>
      </c>
      <c r="E235" s="1791" t="s">
        <v>3688</v>
      </c>
      <c r="F235" s="145" t="s">
        <v>1190</v>
      </c>
      <c r="G235" s="1711" t="s">
        <v>3559</v>
      </c>
      <c r="H235" s="1713" t="s">
        <v>3796</v>
      </c>
      <c r="I235" s="93" t="s">
        <v>20</v>
      </c>
      <c r="J235" s="227"/>
      <c r="K235" s="108"/>
      <c r="L235" s="195" t="s">
        <v>1165</v>
      </c>
      <c r="M235" s="247"/>
      <c r="N235" s="14" t="s">
        <v>872</v>
      </c>
      <c r="O235" s="154"/>
      <c r="P235" s="154"/>
      <c r="Q235" s="154"/>
      <c r="R235" s="154"/>
      <c r="S235" s="14"/>
      <c r="T235" s="270"/>
      <c r="U235" s="669"/>
    </row>
    <row r="236" spans="1:21" ht="15.6">
      <c r="A236" s="93" t="s">
        <v>72</v>
      </c>
      <c r="B236" s="570" t="str">
        <f>B235&amp;"Other"</f>
        <v>healthCare_referral_NOTaccepted_whyOther</v>
      </c>
      <c r="C236" s="571" t="s">
        <v>1703</v>
      </c>
      <c r="D236" s="1697" t="s">
        <v>3406</v>
      </c>
      <c r="E236" s="1791" t="s">
        <v>3596</v>
      </c>
      <c r="F236" s="145"/>
      <c r="G236" s="1711"/>
      <c r="I236" s="93"/>
      <c r="J236" s="227"/>
      <c r="K236" s="108"/>
      <c r="L236" s="195" t="s">
        <v>1166</v>
      </c>
      <c r="M236" s="247"/>
      <c r="N236" s="14"/>
      <c r="O236" s="154"/>
      <c r="P236" s="154"/>
      <c r="Q236" s="154"/>
      <c r="R236" s="154"/>
      <c r="S236" s="14"/>
      <c r="T236" s="270"/>
      <c r="U236" s="669"/>
    </row>
    <row r="237" spans="1:21" ht="31.2">
      <c r="A237" s="1317" t="s">
        <v>1018</v>
      </c>
      <c r="B237" s="1476" t="s">
        <v>1184</v>
      </c>
      <c r="C237" s="1496" t="s">
        <v>1713</v>
      </c>
      <c r="D237" s="1700"/>
      <c r="F237" s="1319" t="s">
        <v>1190</v>
      </c>
      <c r="G237" s="1711"/>
      <c r="I237" s="1317" t="s">
        <v>20</v>
      </c>
      <c r="J237" s="1475"/>
      <c r="K237" s="1205"/>
      <c r="L237" s="1478" t="s">
        <v>3191</v>
      </c>
      <c r="M237" s="1295"/>
      <c r="N237" s="1296"/>
      <c r="O237" s="1297"/>
      <c r="P237" s="1297"/>
      <c r="Q237" s="1297"/>
      <c r="R237" s="1297"/>
      <c r="S237" s="1296"/>
      <c r="T237" s="1298"/>
      <c r="U237" s="1299"/>
    </row>
    <row r="238" spans="1:21" ht="31.2">
      <c r="A238" s="1317" t="s">
        <v>72</v>
      </c>
      <c r="B238" s="1476" t="str">
        <f>B237&amp;"Other"</f>
        <v>healthCare_referral_NOTaccepted_why_COVIDOther</v>
      </c>
      <c r="C238" s="1496" t="s">
        <v>1703</v>
      </c>
      <c r="D238" s="1698"/>
      <c r="F238" s="1319"/>
      <c r="G238" s="1711"/>
      <c r="I238" s="1317"/>
      <c r="J238" s="1475"/>
      <c r="K238" s="1205"/>
      <c r="L238" s="1478" t="s">
        <v>3192</v>
      </c>
      <c r="M238" s="1295"/>
      <c r="N238" s="1296"/>
      <c r="O238" s="1297"/>
      <c r="P238" s="1297"/>
      <c r="Q238" s="1297"/>
      <c r="R238" s="1297"/>
      <c r="S238" s="1296"/>
      <c r="T238" s="1298"/>
      <c r="U238" s="1299"/>
    </row>
    <row r="239" spans="1:21" ht="30">
      <c r="A239" s="93" t="s">
        <v>838</v>
      </c>
      <c r="B239" s="574" t="s">
        <v>2242</v>
      </c>
      <c r="C239" s="571" t="s">
        <v>2411</v>
      </c>
      <c r="D239" s="1698" t="s">
        <v>3857</v>
      </c>
      <c r="E239" s="1791" t="s">
        <v>3689</v>
      </c>
      <c r="F239" s="145"/>
      <c r="G239" s="1718"/>
      <c r="I239" s="93" t="s">
        <v>20</v>
      </c>
      <c r="J239" s="227"/>
      <c r="K239" s="108"/>
      <c r="L239" s="195" t="s">
        <v>1167</v>
      </c>
      <c r="M239" s="247" t="s">
        <v>2170</v>
      </c>
      <c r="N239" s="14"/>
      <c r="O239" s="154"/>
      <c r="P239" s="154"/>
      <c r="Q239" s="154"/>
      <c r="R239" s="154"/>
      <c r="S239" s="14"/>
      <c r="T239" s="270"/>
      <c r="U239" s="669"/>
    </row>
    <row r="240" spans="1:21" ht="45.6">
      <c r="A240" s="93" t="s">
        <v>22</v>
      </c>
      <c r="B240" s="570" t="s">
        <v>1185</v>
      </c>
      <c r="C240" s="571" t="s">
        <v>2412</v>
      </c>
      <c r="D240" s="1698" t="s">
        <v>3858</v>
      </c>
      <c r="E240" s="1791" t="s">
        <v>3690</v>
      </c>
      <c r="F240" s="177" t="s">
        <v>2405</v>
      </c>
      <c r="G240" s="1711" t="s">
        <v>3561</v>
      </c>
      <c r="H240" s="1720" t="s">
        <v>3801</v>
      </c>
      <c r="I240" s="93" t="s">
        <v>20</v>
      </c>
      <c r="J240" s="227"/>
      <c r="K240" s="108"/>
      <c r="L240" s="195" t="s">
        <v>2243</v>
      </c>
      <c r="M240" s="247"/>
      <c r="N240" s="14" t="s">
        <v>1621</v>
      </c>
      <c r="O240" s="154" t="s">
        <v>1942</v>
      </c>
      <c r="P240" s="154" t="s">
        <v>1942</v>
      </c>
      <c r="Q240" s="154" t="s">
        <v>1942</v>
      </c>
      <c r="R240" s="154"/>
      <c r="S240" s="14"/>
      <c r="T240" s="270"/>
      <c r="U240" s="669"/>
    </row>
    <row r="241" spans="1:21" ht="55" customHeight="1">
      <c r="A241" s="1317" t="s">
        <v>838</v>
      </c>
      <c r="B241" s="1473" t="s">
        <v>1186</v>
      </c>
      <c r="C241" s="1521" t="s">
        <v>2413</v>
      </c>
      <c r="D241" s="1798"/>
      <c r="F241" s="1291"/>
      <c r="G241" s="1711"/>
      <c r="I241" s="1288" t="s">
        <v>20</v>
      </c>
      <c r="J241" s="1293"/>
      <c r="K241" s="1292"/>
      <c r="L241" s="1294" t="s">
        <v>3193</v>
      </c>
      <c r="M241" s="1295" t="s">
        <v>2170</v>
      </c>
      <c r="N241" s="1296"/>
      <c r="O241" s="1297"/>
      <c r="P241" s="1297"/>
      <c r="Q241" s="1297"/>
      <c r="R241" s="1297"/>
      <c r="S241" s="1296"/>
      <c r="T241" s="1298"/>
      <c r="U241" s="1299"/>
    </row>
    <row r="242" spans="1:21" s="1809" customFormat="1" ht="29.05" customHeight="1">
      <c r="A242" s="93" t="s">
        <v>838</v>
      </c>
      <c r="B242" s="574" t="s">
        <v>1187</v>
      </c>
      <c r="C242" s="571" t="s">
        <v>2424</v>
      </c>
      <c r="D242" s="1698" t="s">
        <v>3859</v>
      </c>
      <c r="E242" s="1791" t="s">
        <v>3691</v>
      </c>
      <c r="F242" s="145"/>
      <c r="G242" s="1711"/>
      <c r="H242" s="1499"/>
      <c r="I242" s="93" t="s">
        <v>20</v>
      </c>
      <c r="J242" s="227"/>
      <c r="K242" s="108"/>
      <c r="L242" s="195" t="s">
        <v>2243</v>
      </c>
      <c r="M242" s="247" t="s">
        <v>2170</v>
      </c>
      <c r="N242" s="34"/>
      <c r="O242" s="162"/>
      <c r="P242" s="162"/>
      <c r="Q242" s="162"/>
      <c r="R242" s="162"/>
      <c r="S242" s="34"/>
      <c r="T242" s="280"/>
      <c r="U242" s="678"/>
    </row>
    <row r="243" spans="1:21" ht="15.6">
      <c r="A243" s="1317" t="s">
        <v>72</v>
      </c>
      <c r="B243" s="1476" t="s">
        <v>1188</v>
      </c>
      <c r="C243" s="1496" t="s">
        <v>2414</v>
      </c>
      <c r="D243" s="1698"/>
      <c r="F243" s="1319"/>
      <c r="G243" s="1711"/>
      <c r="I243" s="1317"/>
      <c r="J243" s="1475"/>
      <c r="K243" s="1205"/>
      <c r="L243" s="1478" t="s">
        <v>3194</v>
      </c>
      <c r="M243" s="1295"/>
      <c r="N243" s="1296"/>
      <c r="O243" s="1297"/>
      <c r="P243" s="1297"/>
      <c r="Q243" s="1297"/>
      <c r="R243" s="1297"/>
      <c r="S243" s="1296"/>
      <c r="T243" s="1298"/>
      <c r="U243" s="1299"/>
    </row>
    <row r="244" spans="1:21" ht="30">
      <c r="A244" s="1317" t="s">
        <v>72</v>
      </c>
      <c r="B244" s="1476" t="s">
        <v>1189</v>
      </c>
      <c r="C244" s="1496" t="s">
        <v>2415</v>
      </c>
      <c r="D244" s="1698"/>
      <c r="F244" s="1319"/>
      <c r="G244" s="1718"/>
      <c r="I244" s="1317"/>
      <c r="J244" s="1475"/>
      <c r="K244" s="1205"/>
      <c r="L244" s="1478" t="s">
        <v>3195</v>
      </c>
      <c r="M244" s="1295"/>
      <c r="N244" s="1296"/>
      <c r="O244" s="1297"/>
      <c r="P244" s="1297"/>
      <c r="Q244" s="1297"/>
      <c r="R244" s="1297"/>
      <c r="S244" s="1296"/>
      <c r="T244" s="1298"/>
      <c r="U244" s="1299"/>
    </row>
    <row r="245" spans="1:21" ht="16" customHeight="1">
      <c r="A245" s="106" t="s">
        <v>21</v>
      </c>
      <c r="B245" s="107" t="str">
        <f>B211</f>
        <v>general_access_health_care_last_month</v>
      </c>
      <c r="C245" s="131"/>
      <c r="D245" s="1698"/>
      <c r="F245" s="131"/>
      <c r="G245" s="1711"/>
      <c r="I245" s="106"/>
      <c r="J245" s="226"/>
      <c r="K245" s="78"/>
      <c r="L245" s="194"/>
      <c r="M245" s="246"/>
      <c r="N245" s="13"/>
      <c r="O245" s="153"/>
      <c r="P245" s="153"/>
      <c r="Q245" s="153"/>
      <c r="R245" s="153"/>
      <c r="S245" s="13"/>
      <c r="T245" s="269"/>
      <c r="U245" s="668"/>
    </row>
    <row r="246" spans="1:21" ht="31.5" customHeight="1">
      <c r="A246" s="171" t="s">
        <v>16</v>
      </c>
      <c r="B246" s="172" t="s">
        <v>2108</v>
      </c>
      <c r="C246" s="174" t="s">
        <v>2830</v>
      </c>
      <c r="D246" s="1698" t="s">
        <v>3481</v>
      </c>
      <c r="E246" s="1791" t="s">
        <v>3692</v>
      </c>
      <c r="F246" s="174"/>
      <c r="G246" s="1726"/>
      <c r="H246" s="1727"/>
      <c r="I246" s="171"/>
      <c r="J246" s="236"/>
      <c r="K246" s="173"/>
      <c r="L246" s="206"/>
      <c r="M246" s="255"/>
      <c r="N246" s="175"/>
      <c r="O246" s="176"/>
      <c r="P246" s="176"/>
      <c r="Q246" s="176"/>
      <c r="R246" s="176"/>
      <c r="S246" s="175"/>
      <c r="T246" s="281"/>
      <c r="U246" s="679"/>
    </row>
    <row r="247" spans="1:21" ht="29.25" customHeight="1">
      <c r="A247" s="120" t="s">
        <v>50</v>
      </c>
      <c r="B247" s="567" t="s">
        <v>2112</v>
      </c>
      <c r="C247" s="568" t="s">
        <v>2416</v>
      </c>
      <c r="D247" s="1697" t="s">
        <v>3482</v>
      </c>
      <c r="E247" s="1791" t="s">
        <v>3693</v>
      </c>
      <c r="F247" s="141" t="s">
        <v>2252</v>
      </c>
      <c r="G247" s="1711" t="s">
        <v>3568</v>
      </c>
      <c r="H247" s="1713" t="s">
        <v>3802</v>
      </c>
      <c r="I247" s="120" t="s">
        <v>20</v>
      </c>
      <c r="J247" s="237"/>
      <c r="K247" s="88"/>
      <c r="L247" s="207"/>
      <c r="M247" s="256" t="s">
        <v>2170</v>
      </c>
      <c r="N247" s="17"/>
      <c r="O247" s="165"/>
      <c r="P247" s="165"/>
      <c r="Q247" s="165"/>
      <c r="R247" s="165"/>
      <c r="S247" s="17"/>
      <c r="T247" s="282"/>
      <c r="U247" s="659"/>
    </row>
    <row r="248" spans="1:21" ht="30" customHeight="1">
      <c r="A248" s="120" t="s">
        <v>2109</v>
      </c>
      <c r="B248" s="567" t="str">
        <f>B247&amp;"Where"</f>
        <v>hostptlzdWhere</v>
      </c>
      <c r="C248" s="568" t="s">
        <v>2417</v>
      </c>
      <c r="D248" s="1698" t="s">
        <v>3860</v>
      </c>
      <c r="E248" s="1791" t="s">
        <v>3694</v>
      </c>
      <c r="F248" s="141"/>
      <c r="G248" s="1711"/>
      <c r="I248" s="120" t="s">
        <v>20</v>
      </c>
      <c r="J248" s="237"/>
      <c r="K248" s="88"/>
      <c r="L248" s="207" t="str">
        <f>"${"&amp;B247&amp;"} = 'yes'"</f>
        <v>${hostptlzd} = 'yes'</v>
      </c>
      <c r="M248" s="256" t="s">
        <v>2170</v>
      </c>
      <c r="N248" s="17"/>
      <c r="O248" s="165"/>
      <c r="P248" s="165"/>
      <c r="Q248" s="165"/>
      <c r="R248" s="165"/>
      <c r="S248" s="17"/>
      <c r="T248" s="282"/>
      <c r="U248" s="659"/>
    </row>
    <row r="249" spans="1:21" ht="15.6">
      <c r="A249" s="120" t="s">
        <v>2114</v>
      </c>
      <c r="B249" s="567" t="str">
        <f>B247&amp;"Type"</f>
        <v>hostptlzdType</v>
      </c>
      <c r="C249" s="568" t="s">
        <v>2113</v>
      </c>
      <c r="D249" s="1698" t="s">
        <v>3483</v>
      </c>
      <c r="E249" s="1791" t="s">
        <v>3695</v>
      </c>
      <c r="F249" s="141"/>
      <c r="G249" s="1718"/>
      <c r="I249" s="120" t="s">
        <v>20</v>
      </c>
      <c r="J249" s="237"/>
      <c r="K249" s="88"/>
      <c r="L249" s="207" t="str">
        <f>$L$248</f>
        <v>${hostptlzd} = 'yes'</v>
      </c>
      <c r="M249" s="256" t="s">
        <v>2170</v>
      </c>
      <c r="N249" s="17"/>
      <c r="O249" s="165"/>
      <c r="P249" s="165"/>
      <c r="Q249" s="165"/>
      <c r="R249" s="165"/>
      <c r="S249" s="17"/>
      <c r="T249" s="282"/>
      <c r="U249" s="659"/>
    </row>
    <row r="250" spans="1:21" ht="15" customHeight="1">
      <c r="A250" s="120" t="s">
        <v>2128</v>
      </c>
      <c r="B250" s="567" t="str">
        <f>B247&amp;"Referral"</f>
        <v>hostptlzdReferral</v>
      </c>
      <c r="C250" s="568" t="s">
        <v>2418</v>
      </c>
      <c r="D250" s="1697" t="s">
        <v>3861</v>
      </c>
      <c r="E250" s="1791" t="s">
        <v>3696</v>
      </c>
      <c r="F250" s="141"/>
      <c r="G250" s="1711"/>
      <c r="I250" s="120" t="s">
        <v>20</v>
      </c>
      <c r="J250" s="237"/>
      <c r="K250" s="88"/>
      <c r="L250" s="207" t="str">
        <f>$L$248</f>
        <v>${hostptlzd} = 'yes'</v>
      </c>
      <c r="M250" s="256" t="s">
        <v>2170</v>
      </c>
      <c r="N250" s="17"/>
      <c r="O250" s="165"/>
      <c r="P250" s="165"/>
      <c r="Q250" s="165"/>
      <c r="R250" s="165"/>
      <c r="S250" s="17"/>
      <c r="T250" s="282"/>
      <c r="U250" s="659"/>
    </row>
    <row r="251" spans="1:21" ht="15" customHeight="1">
      <c r="A251" s="120" t="s">
        <v>22</v>
      </c>
      <c r="B251" s="567" t="str">
        <f>B247&amp;"days"</f>
        <v>hostptlzddays</v>
      </c>
      <c r="C251" s="568" t="s">
        <v>2419</v>
      </c>
      <c r="D251" s="1698" t="s">
        <v>3862</v>
      </c>
      <c r="E251" s="1791" t="s">
        <v>3697</v>
      </c>
      <c r="F251" s="141"/>
      <c r="G251" s="1711"/>
      <c r="I251" s="120" t="s">
        <v>20</v>
      </c>
      <c r="J251" s="237"/>
      <c r="K251" s="88"/>
      <c r="L251" s="207" t="str">
        <f>$L$248</f>
        <v>${hostptlzd} = 'yes'</v>
      </c>
      <c r="M251" s="256"/>
      <c r="N251" s="17" t="s">
        <v>2258</v>
      </c>
      <c r="O251" s="165" t="s">
        <v>2259</v>
      </c>
      <c r="P251" s="165" t="s">
        <v>2259</v>
      </c>
      <c r="Q251" s="165" t="s">
        <v>2259</v>
      </c>
      <c r="R251" s="165"/>
      <c r="S251" s="17"/>
      <c r="T251" s="282"/>
      <c r="U251" s="659"/>
    </row>
    <row r="252" spans="1:21" ht="15" customHeight="1">
      <c r="A252" s="120" t="s">
        <v>50</v>
      </c>
      <c r="B252" s="567" t="str">
        <f>B247&amp;"paid"</f>
        <v>hostptlzdpaid</v>
      </c>
      <c r="C252" s="568" t="s">
        <v>2420</v>
      </c>
      <c r="D252" s="1698" t="s">
        <v>3863</v>
      </c>
      <c r="E252" s="1791" t="s">
        <v>3698</v>
      </c>
      <c r="F252" s="141"/>
      <c r="G252" s="1711"/>
      <c r="I252" s="120" t="s">
        <v>20</v>
      </c>
      <c r="J252" s="237"/>
      <c r="K252" s="88"/>
      <c r="L252" s="207" t="str">
        <f>$L$248</f>
        <v>${hostptlzd} = 'yes'</v>
      </c>
      <c r="M252" s="256" t="s">
        <v>2170</v>
      </c>
      <c r="N252" s="17"/>
      <c r="O252" s="165"/>
      <c r="P252" s="165"/>
      <c r="Q252" s="165"/>
      <c r="R252" s="165"/>
      <c r="S252" s="17"/>
      <c r="T252" s="282"/>
      <c r="U252" s="659"/>
    </row>
    <row r="253" spans="1:21" ht="15" customHeight="1">
      <c r="A253" s="120" t="s">
        <v>22</v>
      </c>
      <c r="B253" s="567" t="str">
        <f>B252&amp;"Amount"</f>
        <v>hostptlzdpaidAmount</v>
      </c>
      <c r="C253" s="568" t="s">
        <v>2421</v>
      </c>
      <c r="D253" s="1698" t="s">
        <v>3864</v>
      </c>
      <c r="E253" s="1791" t="s">
        <v>3699</v>
      </c>
      <c r="F253" s="141" t="str">
        <f>F240</f>
        <v>Please use ${currency}.</v>
      </c>
      <c r="G253" s="1711" t="s">
        <v>3561</v>
      </c>
      <c r="H253" s="1721" t="s">
        <v>3803</v>
      </c>
      <c r="I253" s="120" t="s">
        <v>20</v>
      </c>
      <c r="J253" s="237"/>
      <c r="K253" s="88"/>
      <c r="L253" s="207" t="str">
        <f>"${"&amp;B252&amp;"} = 'yes'"</f>
        <v>${hostptlzdpaid} = 'yes'</v>
      </c>
      <c r="M253" s="256"/>
      <c r="N253" s="17" t="s">
        <v>1621</v>
      </c>
      <c r="O253" s="165" t="s">
        <v>1942</v>
      </c>
      <c r="P253" s="165" t="s">
        <v>1942</v>
      </c>
      <c r="Q253" s="165" t="s">
        <v>1942</v>
      </c>
      <c r="R253" s="165"/>
      <c r="S253" s="17"/>
      <c r="T253" s="282"/>
      <c r="U253" s="659"/>
    </row>
    <row r="254" spans="1:21" s="1810" customFormat="1" ht="15" customHeight="1">
      <c r="A254" s="294" t="s">
        <v>825</v>
      </c>
      <c r="B254" s="296" t="s">
        <v>2443</v>
      </c>
      <c r="C254" s="562"/>
      <c r="D254" s="1698"/>
      <c r="E254" s="1790"/>
      <c r="F254" s="177"/>
      <c r="G254" s="1711"/>
      <c r="H254" s="1499"/>
      <c r="I254" s="294"/>
      <c r="J254" s="295"/>
      <c r="K254" s="20"/>
      <c r="L254" s="297"/>
      <c r="M254" s="563"/>
      <c r="N254" s="564"/>
      <c r="O254" s="565"/>
      <c r="P254" s="565"/>
      <c r="Q254" s="565"/>
      <c r="R254" s="565"/>
      <c r="S254" s="564"/>
      <c r="T254" s="566"/>
      <c r="U254" s="680" t="s">
        <v>2444</v>
      </c>
    </row>
    <row r="255" spans="1:21" ht="15" customHeight="1">
      <c r="A255" s="171" t="s">
        <v>21</v>
      </c>
      <c r="B255" s="172" t="str">
        <f>B246</f>
        <v xml:space="preserve">hospitalization_last_yr </v>
      </c>
      <c r="C255" s="307"/>
      <c r="D255" s="1697"/>
      <c r="F255" s="174"/>
      <c r="G255" s="1711"/>
      <c r="I255" s="171"/>
      <c r="J255" s="236"/>
      <c r="K255" s="173"/>
      <c r="L255" s="206"/>
      <c r="M255" s="255"/>
      <c r="N255" s="175"/>
      <c r="O255" s="176"/>
      <c r="P255" s="176"/>
      <c r="Q255" s="176"/>
      <c r="R255" s="176"/>
      <c r="S255" s="175"/>
      <c r="T255" s="281"/>
      <c r="U255" s="679"/>
    </row>
    <row r="256" spans="1:21" ht="15.6">
      <c r="A256" s="99" t="s">
        <v>821</v>
      </c>
      <c r="B256" s="99" t="s">
        <v>819</v>
      </c>
      <c r="C256" s="140"/>
      <c r="D256" s="1697"/>
      <c r="F256" s="140"/>
      <c r="G256" s="1711"/>
      <c r="I256" s="99"/>
      <c r="J256" s="238"/>
      <c r="K256" s="87"/>
      <c r="L256" s="208"/>
      <c r="M256" s="257"/>
      <c r="N256" s="15"/>
      <c r="O256" s="163"/>
      <c r="P256" s="163"/>
      <c r="Q256" s="163"/>
      <c r="R256" s="163"/>
      <c r="S256" s="15"/>
      <c r="T256" s="283"/>
      <c r="U256" s="681"/>
    </row>
    <row r="257" spans="1:21" ht="30">
      <c r="A257" s="120" t="s">
        <v>906</v>
      </c>
      <c r="B257" s="120"/>
      <c r="C257" s="141" t="s">
        <v>2681</v>
      </c>
      <c r="D257" s="1698" t="s">
        <v>3484</v>
      </c>
      <c r="E257" s="1791" t="s">
        <v>3700</v>
      </c>
      <c r="F257" s="141"/>
      <c r="G257" s="1711"/>
      <c r="I257" s="120"/>
      <c r="J257" s="237"/>
      <c r="K257" s="88"/>
      <c r="L257" s="209"/>
      <c r="M257" s="256"/>
      <c r="N257" s="17"/>
      <c r="O257" s="165"/>
      <c r="P257" s="165"/>
      <c r="Q257" s="165"/>
      <c r="R257" s="165"/>
      <c r="S257" s="17"/>
      <c r="T257" s="282"/>
      <c r="U257" s="659"/>
    </row>
    <row r="258" spans="1:21" ht="15.6">
      <c r="A258" s="109" t="s">
        <v>21</v>
      </c>
      <c r="B258" s="109" t="s">
        <v>1850</v>
      </c>
      <c r="C258" s="132"/>
      <c r="D258" s="1698"/>
      <c r="F258" s="132"/>
      <c r="G258" s="1711"/>
      <c r="I258" s="109"/>
      <c r="J258" s="228"/>
      <c r="K258" s="79"/>
      <c r="L258" s="196"/>
      <c r="M258" s="33"/>
      <c r="N258" s="16"/>
      <c r="O258" s="164"/>
      <c r="P258" s="164"/>
      <c r="Q258" s="164"/>
      <c r="R258" s="164"/>
      <c r="S258" s="16"/>
      <c r="T258" s="284"/>
      <c r="U258" s="660"/>
    </row>
    <row r="259" spans="1:21" s="1811" customFormat="1" ht="15.6">
      <c r="A259" s="294" t="s">
        <v>825</v>
      </c>
      <c r="B259" s="294" t="s">
        <v>2445</v>
      </c>
      <c r="C259" s="314"/>
      <c r="D259" s="1697"/>
      <c r="E259" s="1790"/>
      <c r="F259" s="314"/>
      <c r="G259" s="1711"/>
      <c r="H259" s="1499"/>
      <c r="I259" s="313"/>
      <c r="J259" s="316"/>
      <c r="K259" s="315"/>
      <c r="L259" s="317"/>
      <c r="M259" s="318"/>
      <c r="N259" s="319"/>
      <c r="O259" s="320"/>
      <c r="P259" s="320"/>
      <c r="Q259" s="320"/>
      <c r="R259" s="320"/>
      <c r="S259" s="319"/>
      <c r="T259" s="321"/>
      <c r="U259" s="680" t="s">
        <v>2446</v>
      </c>
    </row>
    <row r="260" spans="1:21" ht="15.6">
      <c r="A260" s="835" t="s">
        <v>16</v>
      </c>
      <c r="B260" s="836" t="s">
        <v>1880</v>
      </c>
      <c r="C260" s="837" t="s">
        <v>1501</v>
      </c>
      <c r="D260" s="1697" t="s">
        <v>3485</v>
      </c>
      <c r="E260" s="1791" t="s">
        <v>3701</v>
      </c>
      <c r="F260" s="838"/>
      <c r="G260" s="1711"/>
      <c r="I260" s="835"/>
      <c r="J260" s="835"/>
      <c r="K260" s="839"/>
      <c r="L260" s="840" t="s">
        <v>1684</v>
      </c>
      <c r="M260" s="841"/>
      <c r="N260" s="842"/>
      <c r="O260" s="843"/>
      <c r="P260" s="843"/>
      <c r="Q260" s="843"/>
      <c r="R260" s="843"/>
      <c r="S260" s="842"/>
      <c r="T260" s="842"/>
      <c r="U260" s="844"/>
    </row>
    <row r="261" spans="1:21" ht="90.6">
      <c r="A261" s="121" t="s">
        <v>828</v>
      </c>
      <c r="B261" s="550" t="s">
        <v>829</v>
      </c>
      <c r="C261" s="551" t="s">
        <v>1771</v>
      </c>
      <c r="D261" s="1698" t="s">
        <v>3486</v>
      </c>
      <c r="E261" s="1791" t="s">
        <v>3702</v>
      </c>
      <c r="F261" s="142" t="s">
        <v>1024</v>
      </c>
      <c r="G261" s="1711" t="s">
        <v>3569</v>
      </c>
      <c r="H261" s="1720" t="s">
        <v>3804</v>
      </c>
      <c r="I261" s="121" t="s">
        <v>20</v>
      </c>
      <c r="J261" s="121"/>
      <c r="K261" s="91"/>
      <c r="L261" s="179"/>
      <c r="M261" s="258"/>
      <c r="N261" s="26" t="s">
        <v>872</v>
      </c>
      <c r="O261" s="166" t="s">
        <v>873</v>
      </c>
      <c r="P261" s="166" t="s">
        <v>873</v>
      </c>
      <c r="Q261" s="166" t="s">
        <v>873</v>
      </c>
      <c r="R261" s="166"/>
      <c r="S261" s="26"/>
      <c r="T261" s="26"/>
      <c r="U261" s="682"/>
    </row>
    <row r="262" spans="1:21" ht="15.6">
      <c r="A262" s="94" t="s">
        <v>72</v>
      </c>
      <c r="B262" s="552" t="s">
        <v>1854</v>
      </c>
      <c r="C262" s="553" t="s">
        <v>1703</v>
      </c>
      <c r="D262" s="1697" t="s">
        <v>3406</v>
      </c>
      <c r="E262" s="1791" t="s">
        <v>3596</v>
      </c>
      <c r="F262" s="73"/>
      <c r="G262" s="1711"/>
      <c r="I262" s="94"/>
      <c r="J262" s="94"/>
      <c r="K262" s="373"/>
      <c r="L262" s="186" t="s">
        <v>1197</v>
      </c>
      <c r="M262" s="36"/>
      <c r="N262" s="21"/>
      <c r="O262" s="146"/>
      <c r="P262" s="146"/>
      <c r="Q262" s="146"/>
      <c r="R262" s="146"/>
      <c r="S262" s="21"/>
      <c r="T262" s="21"/>
      <c r="U262" s="656"/>
    </row>
    <row r="263" spans="1:21" ht="15.6">
      <c r="A263" s="112" t="s">
        <v>16</v>
      </c>
      <c r="B263" s="554" t="s">
        <v>2205</v>
      </c>
      <c r="C263" s="555" t="s">
        <v>2831</v>
      </c>
      <c r="D263" s="1698" t="s">
        <v>3487</v>
      </c>
      <c r="E263" s="1791" t="s">
        <v>3703</v>
      </c>
      <c r="F263" s="134"/>
      <c r="G263" s="1711"/>
      <c r="I263" s="112"/>
      <c r="J263" s="112"/>
      <c r="K263" s="81"/>
      <c r="L263" s="434"/>
      <c r="M263" s="28" t="s">
        <v>2202</v>
      </c>
      <c r="N263" s="28"/>
      <c r="O263" s="156"/>
      <c r="P263" s="156"/>
      <c r="Q263" s="156"/>
      <c r="R263" s="156"/>
      <c r="S263" s="28"/>
      <c r="T263" s="28"/>
      <c r="U263" s="672"/>
    </row>
    <row r="264" spans="1:21" ht="105.6">
      <c r="A264" s="113" t="s">
        <v>22</v>
      </c>
      <c r="B264" s="556" t="s">
        <v>840</v>
      </c>
      <c r="C264" s="557" t="s">
        <v>2435</v>
      </c>
      <c r="D264" s="1698" t="s">
        <v>3488</v>
      </c>
      <c r="E264" s="1791" t="s">
        <v>3704</v>
      </c>
      <c r="F264" s="435" t="s">
        <v>2247</v>
      </c>
      <c r="G264" s="1711" t="s">
        <v>3570</v>
      </c>
      <c r="H264" s="1720" t="s">
        <v>3805</v>
      </c>
      <c r="I264" s="113" t="s">
        <v>20</v>
      </c>
      <c r="J264" s="113"/>
      <c r="K264" s="80"/>
      <c r="L264" s="403"/>
      <c r="M264" s="250" t="s">
        <v>2204</v>
      </c>
      <c r="N264" s="29" t="s">
        <v>2431</v>
      </c>
      <c r="O264" s="157"/>
      <c r="P264" s="157"/>
      <c r="Q264" s="157"/>
      <c r="R264" s="157"/>
      <c r="S264" s="29">
        <v>0</v>
      </c>
      <c r="T264" s="29"/>
      <c r="U264" s="673"/>
    </row>
    <row r="265" spans="1:21" ht="30">
      <c r="A265" s="1317" t="s">
        <v>906</v>
      </c>
      <c r="B265" s="1547"/>
      <c r="C265" s="1496" t="s">
        <v>3052</v>
      </c>
      <c r="D265" s="1698"/>
      <c r="F265" s="1319"/>
      <c r="G265" s="1711"/>
      <c r="I265" s="1317"/>
      <c r="J265" s="1317"/>
      <c r="K265" s="1205"/>
      <c r="L265" s="1320" t="s">
        <v>2889</v>
      </c>
      <c r="M265" s="1296" t="s">
        <v>2204</v>
      </c>
      <c r="N265" s="1296"/>
      <c r="O265" s="1297"/>
      <c r="P265" s="1297"/>
      <c r="Q265" s="1297"/>
      <c r="R265" s="1297"/>
      <c r="S265" s="1296"/>
      <c r="T265" s="1296"/>
      <c r="U265" s="1548"/>
    </row>
    <row r="266" spans="1:21" ht="32.049999999999997" customHeight="1">
      <c r="A266" s="1317" t="s">
        <v>22</v>
      </c>
      <c r="B266" s="1547" t="s">
        <v>2198</v>
      </c>
      <c r="C266" s="1496" t="s">
        <v>2434</v>
      </c>
      <c r="D266" s="1698"/>
      <c r="F266" s="1319"/>
      <c r="G266" s="1711"/>
      <c r="I266" s="1317"/>
      <c r="J266" s="1317"/>
      <c r="K266" s="1205"/>
      <c r="L266" s="1320" t="s">
        <v>2889</v>
      </c>
      <c r="M266" s="1295" t="s">
        <v>2204</v>
      </c>
      <c r="N266" s="1296" t="s">
        <v>2431</v>
      </c>
      <c r="O266" s="1297" t="s">
        <v>2200</v>
      </c>
      <c r="P266" s="1297" t="s">
        <v>2200</v>
      </c>
      <c r="Q266" s="1297" t="s">
        <v>2200</v>
      </c>
      <c r="R266" s="1297"/>
      <c r="S266" s="1296">
        <v>0</v>
      </c>
      <c r="T266" s="1296"/>
      <c r="U266" s="1299"/>
    </row>
    <row r="267" spans="1:21" ht="32.049999999999997" customHeight="1">
      <c r="A267" s="1317" t="s">
        <v>22</v>
      </c>
      <c r="B267" s="1547" t="s">
        <v>2245</v>
      </c>
      <c r="C267" s="1496" t="s">
        <v>2437</v>
      </c>
      <c r="D267" s="1697"/>
      <c r="F267" s="1319"/>
      <c r="G267" s="1718"/>
      <c r="I267" s="1317"/>
      <c r="J267" s="1317"/>
      <c r="K267" s="1205"/>
      <c r="L267" s="1320" t="s">
        <v>2889</v>
      </c>
      <c r="M267" s="1295" t="s">
        <v>2204</v>
      </c>
      <c r="N267" s="1296" t="s">
        <v>2431</v>
      </c>
      <c r="O267" s="1297" t="s">
        <v>2200</v>
      </c>
      <c r="P267" s="1297" t="s">
        <v>2200</v>
      </c>
      <c r="Q267" s="1297" t="s">
        <v>2200</v>
      </c>
      <c r="R267" s="1297"/>
      <c r="S267" s="1296">
        <v>0</v>
      </c>
      <c r="T267" s="1296"/>
      <c r="U267" s="1299"/>
    </row>
    <row r="268" spans="1:21" ht="32.049999999999997" customHeight="1">
      <c r="A268" s="1317" t="s">
        <v>22</v>
      </c>
      <c r="B268" s="1547" t="s">
        <v>2199</v>
      </c>
      <c r="C268" s="1496" t="s">
        <v>2438</v>
      </c>
      <c r="D268" s="1698"/>
      <c r="F268" s="1319"/>
      <c r="G268" s="1711"/>
      <c r="I268" s="1317"/>
      <c r="J268" s="1317"/>
      <c r="K268" s="1205"/>
      <c r="L268" s="1320" t="s">
        <v>2889</v>
      </c>
      <c r="M268" s="1295" t="s">
        <v>2204</v>
      </c>
      <c r="N268" s="1296" t="s">
        <v>2431</v>
      </c>
      <c r="O268" s="1297" t="s">
        <v>2200</v>
      </c>
      <c r="P268" s="1297" t="s">
        <v>2200</v>
      </c>
      <c r="Q268" s="1297" t="s">
        <v>2200</v>
      </c>
      <c r="R268" s="1297"/>
      <c r="S268" s="1296">
        <v>0</v>
      </c>
      <c r="T268" s="1296"/>
      <c r="U268" s="1299"/>
    </row>
    <row r="269" spans="1:21" ht="32.049999999999997" customHeight="1">
      <c r="A269" s="1317" t="s">
        <v>22</v>
      </c>
      <c r="B269" s="1547" t="s">
        <v>2244</v>
      </c>
      <c r="C269" s="1496" t="s">
        <v>2790</v>
      </c>
      <c r="D269" s="1697"/>
      <c r="F269" s="1319"/>
      <c r="G269" s="1711"/>
      <c r="I269" s="1317"/>
      <c r="J269" s="1317"/>
      <c r="K269" s="1205"/>
      <c r="L269" s="1320" t="s">
        <v>2889</v>
      </c>
      <c r="M269" s="1295" t="s">
        <v>2204</v>
      </c>
      <c r="N269" s="1296" t="s">
        <v>2246</v>
      </c>
      <c r="O269" s="1297" t="s">
        <v>2200</v>
      </c>
      <c r="P269" s="1297" t="s">
        <v>2200</v>
      </c>
      <c r="Q269" s="1297" t="s">
        <v>2200</v>
      </c>
      <c r="R269" s="1297"/>
      <c r="S269" s="1296">
        <v>0</v>
      </c>
      <c r="T269" s="1296"/>
      <c r="U269" s="1299"/>
    </row>
    <row r="270" spans="1:21" ht="16" customHeight="1">
      <c r="A270" s="112" t="s">
        <v>21</v>
      </c>
      <c r="B270" s="554" t="str">
        <f>B263</f>
        <v>hc_expenditure</v>
      </c>
      <c r="C270" s="555"/>
      <c r="D270" s="1697"/>
      <c r="F270" s="134"/>
      <c r="G270" s="1711"/>
      <c r="I270" s="112"/>
      <c r="J270" s="112"/>
      <c r="K270" s="81"/>
      <c r="L270" s="434"/>
      <c r="M270" s="249"/>
      <c r="N270" s="28"/>
      <c r="O270" s="156"/>
      <c r="P270" s="156"/>
      <c r="Q270" s="156"/>
      <c r="R270" s="156"/>
      <c r="S270" s="28"/>
      <c r="T270" s="28"/>
      <c r="U270" s="672"/>
    </row>
    <row r="271" spans="1:21" ht="28.3" customHeight="1">
      <c r="A271" s="219" t="s">
        <v>2212</v>
      </c>
      <c r="B271" s="558" t="s">
        <v>2222</v>
      </c>
      <c r="C271" s="559" t="s">
        <v>2211</v>
      </c>
      <c r="D271" s="1697" t="s">
        <v>3489</v>
      </c>
      <c r="E271" s="1791" t="s">
        <v>3705</v>
      </c>
      <c r="F271" s="220"/>
      <c r="G271" s="1711"/>
      <c r="I271" s="219" t="s">
        <v>20</v>
      </c>
      <c r="J271" s="365"/>
      <c r="K271" s="395"/>
      <c r="L271" s="367" t="str">
        <f>"${"&amp;B264&amp;"} &gt; '0'"</f>
        <v>${health_spend} &gt; '0'</v>
      </c>
      <c r="M271" s="259"/>
      <c r="N271" s="221"/>
      <c r="O271" s="222"/>
      <c r="P271" s="222"/>
      <c r="Q271" s="222"/>
      <c r="R271" s="222"/>
      <c r="S271" s="221"/>
      <c r="T271" s="285"/>
      <c r="U271" s="683"/>
    </row>
    <row r="272" spans="1:21" ht="28.3" customHeight="1">
      <c r="A272" s="215" t="s">
        <v>72</v>
      </c>
      <c r="B272" s="560" t="str">
        <f>B271&amp;"Other"</f>
        <v>hc_cost_paymentHowOther</v>
      </c>
      <c r="C272" s="561" t="s">
        <v>1703</v>
      </c>
      <c r="D272" s="1697" t="s">
        <v>3406</v>
      </c>
      <c r="E272" s="1791" t="s">
        <v>3596</v>
      </c>
      <c r="F272" s="337"/>
      <c r="G272" s="1711"/>
      <c r="I272" s="215"/>
      <c r="J272" s="366"/>
      <c r="K272" s="299"/>
      <c r="L272" s="368" t="str">
        <f>"selected(${"&amp;B271&amp;"}, '88')"</f>
        <v>selected(${hc_cost_paymentHow}, '88')</v>
      </c>
      <c r="M272" s="260"/>
      <c r="N272" s="216"/>
      <c r="O272" s="217"/>
      <c r="P272" s="217"/>
      <c r="Q272" s="217"/>
      <c r="R272" s="217"/>
      <c r="S272" s="216"/>
      <c r="T272" s="286"/>
      <c r="U272" s="684"/>
    </row>
    <row r="273" spans="1:21" ht="11.05" customHeight="1">
      <c r="A273" s="404" t="s">
        <v>21</v>
      </c>
      <c r="B273" s="404" t="s">
        <v>1880</v>
      </c>
      <c r="C273" s="405"/>
      <c r="D273" s="1698"/>
      <c r="F273" s="405"/>
      <c r="G273" s="1711"/>
      <c r="I273" s="404"/>
      <c r="J273" s="406"/>
      <c r="K273" s="92"/>
      <c r="L273" s="407"/>
      <c r="M273" s="408"/>
      <c r="N273" s="409"/>
      <c r="O273" s="410"/>
      <c r="P273" s="410"/>
      <c r="Q273" s="410"/>
      <c r="R273" s="410"/>
      <c r="S273" s="409"/>
      <c r="T273" s="411"/>
      <c r="U273" s="685"/>
    </row>
    <row r="274" spans="1:21" ht="15.6">
      <c r="A274" s="120" t="s">
        <v>16</v>
      </c>
      <c r="B274" s="538" t="s">
        <v>1881</v>
      </c>
      <c r="C274" s="539" t="s">
        <v>2829</v>
      </c>
      <c r="D274" s="1697" t="s">
        <v>3490</v>
      </c>
      <c r="E274" s="1791" t="s">
        <v>3706</v>
      </c>
      <c r="F274" s="141"/>
      <c r="G274" s="1711"/>
      <c r="I274" s="120"/>
      <c r="J274" s="237"/>
      <c r="K274" s="88"/>
      <c r="L274" s="207" t="s">
        <v>1684</v>
      </c>
      <c r="M274" s="256"/>
      <c r="N274" s="17"/>
      <c r="O274" s="165"/>
      <c r="P274" s="165"/>
      <c r="Q274" s="165"/>
      <c r="R274" s="165"/>
      <c r="S274" s="17"/>
      <c r="T274" s="282"/>
      <c r="U274" s="659"/>
    </row>
    <row r="275" spans="1:21" ht="17.05" customHeight="1">
      <c r="A275" s="122" t="s">
        <v>50</v>
      </c>
      <c r="B275" s="540" t="s">
        <v>841</v>
      </c>
      <c r="C275" s="541" t="s">
        <v>1772</v>
      </c>
      <c r="D275" s="1697" t="s">
        <v>3491</v>
      </c>
      <c r="E275" s="1791" t="s">
        <v>3707</v>
      </c>
      <c r="F275" s="143"/>
      <c r="G275" s="1711"/>
      <c r="I275" s="122" t="s">
        <v>20</v>
      </c>
      <c r="J275" s="122"/>
      <c r="K275" s="374"/>
      <c r="L275" s="184"/>
      <c r="M275" s="261" t="s">
        <v>2170</v>
      </c>
      <c r="N275" s="31"/>
      <c r="O275" s="167"/>
      <c r="P275" s="167"/>
      <c r="Q275" s="167"/>
      <c r="R275" s="167"/>
      <c r="S275" s="31"/>
      <c r="T275" s="31"/>
      <c r="U275" s="686"/>
    </row>
    <row r="276" spans="1:21" ht="15.6">
      <c r="A276" s="94" t="s">
        <v>2132</v>
      </c>
      <c r="B276" s="542" t="s">
        <v>843</v>
      </c>
      <c r="C276" s="543" t="s">
        <v>1773</v>
      </c>
      <c r="D276" s="1698" t="s">
        <v>3492</v>
      </c>
      <c r="E276" s="1791" t="s">
        <v>3708</v>
      </c>
      <c r="F276" s="73"/>
      <c r="G276" s="1711"/>
      <c r="I276" s="94" t="s">
        <v>20</v>
      </c>
      <c r="J276" s="94"/>
      <c r="K276" s="371"/>
      <c r="L276" s="186" t="s">
        <v>842</v>
      </c>
      <c r="M276" s="36"/>
      <c r="N276" s="21"/>
      <c r="O276" s="146"/>
      <c r="P276" s="146"/>
      <c r="Q276" s="146"/>
      <c r="R276" s="146"/>
      <c r="S276" s="21"/>
      <c r="T276" s="21"/>
      <c r="U276" s="656"/>
    </row>
    <row r="277" spans="1:21" ht="15.6">
      <c r="A277" s="94" t="s">
        <v>72</v>
      </c>
      <c r="B277" s="542" t="s">
        <v>1855</v>
      </c>
      <c r="C277" s="543" t="s">
        <v>1774</v>
      </c>
      <c r="D277" s="1698" t="s">
        <v>3406</v>
      </c>
      <c r="E277" s="1791" t="s">
        <v>3596</v>
      </c>
      <c r="F277" s="73"/>
      <c r="G277" s="1711"/>
      <c r="I277" s="94"/>
      <c r="J277" s="94"/>
      <c r="K277" s="371"/>
      <c r="L277" s="186" t="s">
        <v>2171</v>
      </c>
      <c r="M277" s="36"/>
      <c r="N277" s="21"/>
      <c r="O277" s="146"/>
      <c r="P277" s="146"/>
      <c r="Q277" s="146"/>
      <c r="R277" s="146"/>
      <c r="S277" s="21"/>
      <c r="T277" s="21"/>
      <c r="U277" s="656"/>
    </row>
    <row r="278" spans="1:21" ht="90.6">
      <c r="A278" s="1165" t="s">
        <v>860</v>
      </c>
      <c r="B278" s="1177" t="s">
        <v>859</v>
      </c>
      <c r="C278" s="1183" t="s">
        <v>1775</v>
      </c>
      <c r="D278" s="1700"/>
      <c r="F278" s="1168" t="s">
        <v>899</v>
      </c>
      <c r="G278" s="1718"/>
      <c r="I278" s="1165" t="s">
        <v>20</v>
      </c>
      <c r="J278" s="1165"/>
      <c r="K278" s="1169"/>
      <c r="L278" s="1170" t="s">
        <v>3033</v>
      </c>
      <c r="M278" s="1171"/>
      <c r="N278" s="1172" t="s">
        <v>872</v>
      </c>
      <c r="O278" s="1173" t="s">
        <v>873</v>
      </c>
      <c r="P278" s="1173" t="s">
        <v>873</v>
      </c>
      <c r="Q278" s="1173" t="s">
        <v>873</v>
      </c>
      <c r="R278" s="1173"/>
      <c r="S278" s="1172"/>
      <c r="T278" s="1172"/>
      <c r="U278" s="1175"/>
    </row>
    <row r="279" spans="1:21" ht="15.6">
      <c r="A279" s="1165" t="s">
        <v>72</v>
      </c>
      <c r="B279" s="1177" t="s">
        <v>1857</v>
      </c>
      <c r="C279" s="1183" t="s">
        <v>1703</v>
      </c>
      <c r="D279" s="1700"/>
      <c r="F279" s="1168"/>
      <c r="G279" s="1711"/>
      <c r="I279" s="1165"/>
      <c r="J279" s="1165"/>
      <c r="K279" s="1169"/>
      <c r="L279" s="1170" t="s">
        <v>3198</v>
      </c>
      <c r="M279" s="1171"/>
      <c r="N279" s="1172"/>
      <c r="O279" s="1173"/>
      <c r="P279" s="1173"/>
      <c r="Q279" s="1173"/>
      <c r="R279" s="1173"/>
      <c r="S279" s="1172"/>
      <c r="T279" s="1172"/>
      <c r="U279" s="1175"/>
    </row>
    <row r="280" spans="1:21" ht="90.6">
      <c r="A280" s="94" t="s">
        <v>874</v>
      </c>
      <c r="B280" s="542" t="s">
        <v>875</v>
      </c>
      <c r="C280" s="543" t="s">
        <v>2725</v>
      </c>
      <c r="D280" s="1702" t="s">
        <v>3493</v>
      </c>
      <c r="E280" s="1795" t="s">
        <v>3709</v>
      </c>
      <c r="F280" s="73" t="s">
        <v>899</v>
      </c>
      <c r="G280" s="1711" t="s">
        <v>3571</v>
      </c>
      <c r="H280" s="1713" t="s">
        <v>3806</v>
      </c>
      <c r="I280" s="94" t="s">
        <v>20</v>
      </c>
      <c r="J280" s="94"/>
      <c r="K280" s="371"/>
      <c r="L280" s="186" t="s">
        <v>842</v>
      </c>
      <c r="M280" s="36"/>
      <c r="N280" s="21" t="s">
        <v>872</v>
      </c>
      <c r="O280" s="146" t="s">
        <v>873</v>
      </c>
      <c r="P280" s="146" t="s">
        <v>873</v>
      </c>
      <c r="Q280" s="146" t="s">
        <v>873</v>
      </c>
      <c r="R280" s="146"/>
      <c r="S280" s="21"/>
      <c r="T280" s="21"/>
      <c r="U280" s="656"/>
    </row>
    <row r="281" spans="1:21" ht="15.6">
      <c r="A281" s="94" t="s">
        <v>72</v>
      </c>
      <c r="B281" s="542" t="s">
        <v>1858</v>
      </c>
      <c r="C281" s="543" t="s">
        <v>1703</v>
      </c>
      <c r="D281" s="1702" t="s">
        <v>3406</v>
      </c>
      <c r="E281" s="1795" t="s">
        <v>3596</v>
      </c>
      <c r="F281" s="73"/>
      <c r="G281" s="1711"/>
      <c r="I281" s="94"/>
      <c r="J281" s="94"/>
      <c r="K281" s="371"/>
      <c r="L281" s="186" t="s">
        <v>1198</v>
      </c>
      <c r="M281" s="36"/>
      <c r="N281" s="21"/>
      <c r="O281" s="146"/>
      <c r="P281" s="146"/>
      <c r="Q281" s="146"/>
      <c r="R281" s="146"/>
      <c r="S281" s="21"/>
      <c r="T281" s="21"/>
      <c r="U281" s="656"/>
    </row>
    <row r="282" spans="1:21" ht="90.6">
      <c r="A282" s="1165" t="s">
        <v>889</v>
      </c>
      <c r="B282" s="1177" t="s">
        <v>890</v>
      </c>
      <c r="C282" s="1183" t="s">
        <v>1776</v>
      </c>
      <c r="D282" s="1702"/>
      <c r="F282" s="1168" t="s">
        <v>899</v>
      </c>
      <c r="G282" s="1711"/>
      <c r="I282" s="1165" t="s">
        <v>20</v>
      </c>
      <c r="J282" s="1165"/>
      <c r="K282" s="1169"/>
      <c r="L282" s="1170" t="s">
        <v>3033</v>
      </c>
      <c r="M282" s="1171"/>
      <c r="N282" s="1172" t="s">
        <v>872</v>
      </c>
      <c r="O282" s="1173" t="s">
        <v>873</v>
      </c>
      <c r="P282" s="1173" t="s">
        <v>873</v>
      </c>
      <c r="Q282" s="1173" t="s">
        <v>873</v>
      </c>
      <c r="R282" s="1173"/>
      <c r="S282" s="1172"/>
      <c r="T282" s="1172"/>
      <c r="U282" s="1175"/>
    </row>
    <row r="283" spans="1:21" ht="15.6">
      <c r="A283" s="1165" t="s">
        <v>72</v>
      </c>
      <c r="B283" s="1177" t="s">
        <v>1859</v>
      </c>
      <c r="C283" s="1183" t="s">
        <v>1703</v>
      </c>
      <c r="D283" s="1697"/>
      <c r="F283" s="1168"/>
      <c r="G283" s="1711"/>
      <c r="I283" s="1165"/>
      <c r="J283" s="1165"/>
      <c r="K283" s="1169"/>
      <c r="L283" s="1170" t="s">
        <v>1199</v>
      </c>
      <c r="M283" s="1171"/>
      <c r="N283" s="1172"/>
      <c r="O283" s="1173"/>
      <c r="P283" s="1173"/>
      <c r="Q283" s="1173"/>
      <c r="R283" s="1173"/>
      <c r="S283" s="1172"/>
      <c r="T283" s="1172"/>
      <c r="U283" s="1175"/>
    </row>
    <row r="284" spans="1:21" ht="90.6">
      <c r="A284" s="1165" t="s">
        <v>874</v>
      </c>
      <c r="B284" s="1177" t="s">
        <v>900</v>
      </c>
      <c r="C284" s="1183" t="s">
        <v>1777</v>
      </c>
      <c r="D284" s="1698"/>
      <c r="F284" s="1168" t="s">
        <v>899</v>
      </c>
      <c r="G284" s="1718"/>
      <c r="I284" s="1165" t="s">
        <v>20</v>
      </c>
      <c r="J284" s="1165"/>
      <c r="K284" s="1169"/>
      <c r="L284" s="1170" t="s">
        <v>3034</v>
      </c>
      <c r="M284" s="1171"/>
      <c r="N284" s="1172" t="s">
        <v>872</v>
      </c>
      <c r="O284" s="1173" t="s">
        <v>873</v>
      </c>
      <c r="P284" s="1173" t="s">
        <v>873</v>
      </c>
      <c r="Q284" s="1173" t="s">
        <v>873</v>
      </c>
      <c r="R284" s="1173"/>
      <c r="S284" s="1172"/>
      <c r="T284" s="1172"/>
      <c r="U284" s="1175"/>
    </row>
    <row r="285" spans="1:21" ht="15.6">
      <c r="A285" s="1165" t="s">
        <v>72</v>
      </c>
      <c r="B285" s="1177" t="s">
        <v>1860</v>
      </c>
      <c r="C285" s="1183" t="s">
        <v>1703</v>
      </c>
      <c r="D285" s="1698"/>
      <c r="F285" s="1168"/>
      <c r="G285" s="1711"/>
      <c r="I285" s="1165"/>
      <c r="J285" s="1165"/>
      <c r="K285" s="1169"/>
      <c r="L285" s="1170" t="s">
        <v>1200</v>
      </c>
      <c r="M285" s="1171"/>
      <c r="N285" s="1172"/>
      <c r="O285" s="1173"/>
      <c r="P285" s="1173"/>
      <c r="Q285" s="1173"/>
      <c r="R285" s="1173"/>
      <c r="S285" s="1172"/>
      <c r="T285" s="1172"/>
      <c r="U285" s="1175"/>
    </row>
    <row r="286" spans="1:21" ht="30">
      <c r="A286" s="94" t="s">
        <v>50</v>
      </c>
      <c r="B286" s="542" t="s">
        <v>901</v>
      </c>
      <c r="C286" s="543" t="s">
        <v>1778</v>
      </c>
      <c r="D286" s="1700" t="s">
        <v>3494</v>
      </c>
      <c r="E286" s="1795" t="s">
        <v>3710</v>
      </c>
      <c r="F286" s="73"/>
      <c r="G286" s="1711"/>
      <c r="I286" s="94" t="s">
        <v>20</v>
      </c>
      <c r="J286" s="94"/>
      <c r="K286" s="371"/>
      <c r="L286" s="186" t="s">
        <v>842</v>
      </c>
      <c r="M286" s="36" t="s">
        <v>2170</v>
      </c>
      <c r="N286" s="21"/>
      <c r="O286" s="146"/>
      <c r="P286" s="146"/>
      <c r="Q286" s="146"/>
      <c r="R286" s="146"/>
      <c r="S286" s="21"/>
      <c r="T286" s="21"/>
      <c r="U286" s="656"/>
    </row>
    <row r="287" spans="1:21" ht="54" customHeight="1">
      <c r="A287" s="94" t="s">
        <v>3053</v>
      </c>
      <c r="B287" s="542" t="s">
        <v>903</v>
      </c>
      <c r="C287" s="543" t="s">
        <v>2726</v>
      </c>
      <c r="D287" s="1700" t="s">
        <v>3495</v>
      </c>
      <c r="E287" s="1791" t="s">
        <v>3711</v>
      </c>
      <c r="F287" s="73" t="s">
        <v>1024</v>
      </c>
      <c r="G287" s="1711" t="s">
        <v>3569</v>
      </c>
      <c r="H287" s="1713" t="s">
        <v>3807</v>
      </c>
      <c r="I287" s="94" t="s">
        <v>20</v>
      </c>
      <c r="J287" s="94"/>
      <c r="K287" s="371"/>
      <c r="L287" s="186" t="s">
        <v>902</v>
      </c>
      <c r="M287" s="36"/>
      <c r="N287" s="21" t="s">
        <v>872</v>
      </c>
      <c r="O287" s="146" t="s">
        <v>873</v>
      </c>
      <c r="P287" s="146" t="s">
        <v>873</v>
      </c>
      <c r="Q287" s="146" t="s">
        <v>873</v>
      </c>
      <c r="R287" s="146"/>
      <c r="S287" s="21"/>
      <c r="T287" s="21"/>
      <c r="U287" s="656"/>
    </row>
    <row r="288" spans="1:21" ht="15.6">
      <c r="A288" s="94" t="s">
        <v>72</v>
      </c>
      <c r="B288" s="542" t="s">
        <v>1861</v>
      </c>
      <c r="C288" s="543" t="s">
        <v>1703</v>
      </c>
      <c r="D288" s="1697" t="s">
        <v>3406</v>
      </c>
      <c r="E288" s="1791" t="s">
        <v>3596</v>
      </c>
      <c r="F288" s="73"/>
      <c r="G288" s="1711"/>
      <c r="I288" s="94"/>
      <c r="J288" s="94"/>
      <c r="K288" s="371"/>
      <c r="L288" s="186" t="s">
        <v>1201</v>
      </c>
      <c r="M288" s="36"/>
      <c r="N288" s="21"/>
      <c r="O288" s="146"/>
      <c r="P288" s="146"/>
      <c r="Q288" s="146"/>
      <c r="R288" s="146"/>
      <c r="S288" s="21"/>
      <c r="T288" s="21"/>
      <c r="U288" s="656"/>
    </row>
    <row r="289" spans="1:21" ht="15.6">
      <c r="A289" s="94" t="s">
        <v>2135</v>
      </c>
      <c r="B289" s="542" t="s">
        <v>905</v>
      </c>
      <c r="C289" s="543" t="s">
        <v>2727</v>
      </c>
      <c r="D289" s="1697" t="s">
        <v>3496</v>
      </c>
      <c r="E289" s="1791" t="s">
        <v>3712</v>
      </c>
      <c r="F289" s="73"/>
      <c r="G289" s="1711"/>
      <c r="I289" s="94" t="s">
        <v>20</v>
      </c>
      <c r="J289" s="94"/>
      <c r="K289" s="371"/>
      <c r="L289" s="186" t="s">
        <v>902</v>
      </c>
      <c r="M289" s="36" t="s">
        <v>2170</v>
      </c>
      <c r="N289" s="21"/>
      <c r="O289" s="146"/>
      <c r="P289" s="146"/>
      <c r="Q289" s="146"/>
      <c r="R289" s="146"/>
      <c r="S289" s="21"/>
      <c r="T289" s="21"/>
      <c r="U289" s="656"/>
    </row>
    <row r="290" spans="1:21" ht="30.6">
      <c r="A290" s="1165" t="s">
        <v>22</v>
      </c>
      <c r="B290" s="1177" t="s">
        <v>904</v>
      </c>
      <c r="C290" s="1183" t="s">
        <v>1779</v>
      </c>
      <c r="D290" s="1698"/>
      <c r="F290" s="1168" t="s">
        <v>994</v>
      </c>
      <c r="G290" s="1711"/>
      <c r="I290" s="1165"/>
      <c r="J290" s="1165"/>
      <c r="K290" s="1169"/>
      <c r="L290" s="1170" t="s">
        <v>3035</v>
      </c>
      <c r="M290" s="1171"/>
      <c r="N290" s="1172" t="s">
        <v>1621</v>
      </c>
      <c r="O290" s="1191" t="s">
        <v>1942</v>
      </c>
      <c r="P290" s="1191" t="s">
        <v>1942</v>
      </c>
      <c r="Q290" s="1191" t="s">
        <v>1942</v>
      </c>
      <c r="R290" s="1173"/>
      <c r="S290" s="1172"/>
      <c r="T290" s="1172"/>
      <c r="U290" s="1175"/>
    </row>
    <row r="291" spans="1:21" ht="45">
      <c r="A291" s="1192" t="s">
        <v>50</v>
      </c>
      <c r="B291" s="1193" t="s">
        <v>1202</v>
      </c>
      <c r="C291" s="1194" t="s">
        <v>2728</v>
      </c>
      <c r="D291" s="1698"/>
      <c r="F291" s="1195" t="s">
        <v>2427</v>
      </c>
      <c r="G291" s="1711"/>
      <c r="I291" s="1192" t="s">
        <v>20</v>
      </c>
      <c r="J291" s="1192"/>
      <c r="K291" s="1169"/>
      <c r="L291" s="1196" t="s">
        <v>2889</v>
      </c>
      <c r="M291" s="1197" t="s">
        <v>2170</v>
      </c>
      <c r="N291" s="1198"/>
      <c r="O291" s="1199"/>
      <c r="P291" s="1199"/>
      <c r="Q291" s="1199"/>
      <c r="R291" s="1199"/>
      <c r="S291" s="1198"/>
      <c r="T291" s="1198"/>
      <c r="U291" s="1200"/>
    </row>
    <row r="292" spans="1:21" ht="15.6">
      <c r="A292" s="1201" t="s">
        <v>1204</v>
      </c>
      <c r="B292" s="1202" t="s">
        <v>1203</v>
      </c>
      <c r="C292" s="1203" t="s">
        <v>1780</v>
      </c>
      <c r="D292" s="1698"/>
      <c r="F292" s="1204" t="s">
        <v>1190</v>
      </c>
      <c r="G292" s="1718"/>
      <c r="I292" s="1201" t="s">
        <v>20</v>
      </c>
      <c r="J292" s="1192"/>
      <c r="K292" s="1169"/>
      <c r="L292" s="1206" t="s">
        <v>3036</v>
      </c>
      <c r="M292" s="1207"/>
      <c r="N292" s="1208"/>
      <c r="O292" s="1191"/>
      <c r="P292" s="1191"/>
      <c r="Q292" s="1191"/>
      <c r="R292" s="1191"/>
      <c r="S292" s="1208"/>
      <c r="T292" s="1198"/>
      <c r="U292" s="1200"/>
    </row>
    <row r="293" spans="1:21" ht="15.6">
      <c r="A293" s="1201" t="s">
        <v>72</v>
      </c>
      <c r="B293" s="1202" t="s">
        <v>1862</v>
      </c>
      <c r="C293" s="1203" t="s">
        <v>1703</v>
      </c>
      <c r="D293" s="1698"/>
      <c r="F293" s="1204"/>
      <c r="G293" s="1711"/>
      <c r="I293" s="1201"/>
      <c r="J293" s="1192"/>
      <c r="K293" s="1169"/>
      <c r="L293" s="1206" t="s">
        <v>3037</v>
      </c>
      <c r="M293" s="1207"/>
      <c r="N293" s="1208"/>
      <c r="O293" s="1191"/>
      <c r="P293" s="1191"/>
      <c r="Q293" s="1191"/>
      <c r="R293" s="1191"/>
      <c r="S293" s="1208"/>
      <c r="T293" s="1198"/>
      <c r="U293" s="1200"/>
    </row>
    <row r="294" spans="1:21" ht="15.6">
      <c r="A294" s="1201" t="s">
        <v>1222</v>
      </c>
      <c r="B294" s="1202" t="s">
        <v>1216</v>
      </c>
      <c r="C294" s="1203" t="s">
        <v>1781</v>
      </c>
      <c r="D294" s="1698"/>
      <c r="F294" s="1204" t="s">
        <v>1190</v>
      </c>
      <c r="G294" s="1711"/>
      <c r="I294" s="1201" t="s">
        <v>20</v>
      </c>
      <c r="J294" s="1192"/>
      <c r="K294" s="1169"/>
      <c r="L294" s="1206" t="s">
        <v>3036</v>
      </c>
      <c r="M294" s="1207"/>
      <c r="N294" s="1208"/>
      <c r="O294" s="1191"/>
      <c r="P294" s="1191"/>
      <c r="Q294" s="1191"/>
      <c r="R294" s="1191"/>
      <c r="S294" s="1208"/>
      <c r="T294" s="1198"/>
      <c r="U294" s="1200"/>
    </row>
    <row r="295" spans="1:21" ht="26.05" customHeight="1">
      <c r="A295" s="1210" t="s">
        <v>72</v>
      </c>
      <c r="B295" s="1211" t="s">
        <v>1863</v>
      </c>
      <c r="C295" s="1212" t="s">
        <v>1703</v>
      </c>
      <c r="D295" s="1698"/>
      <c r="F295" s="1213"/>
      <c r="G295" s="1711"/>
      <c r="I295" s="1210"/>
      <c r="J295" s="1165"/>
      <c r="K295" s="1214"/>
      <c r="L295" s="1215" t="s">
        <v>3038</v>
      </c>
      <c r="M295" s="1216"/>
      <c r="N295" s="1217"/>
      <c r="O295" s="1218"/>
      <c r="P295" s="1218"/>
      <c r="Q295" s="1218"/>
      <c r="R295" s="1218"/>
      <c r="S295" s="1217"/>
      <c r="T295" s="1172"/>
      <c r="U295" s="1175"/>
    </row>
    <row r="296" spans="1:21" ht="28.3" customHeight="1">
      <c r="A296" s="333" t="s">
        <v>50</v>
      </c>
      <c r="B296" s="544" t="s">
        <v>2531</v>
      </c>
      <c r="C296" s="545" t="s">
        <v>2528</v>
      </c>
      <c r="D296" s="1698" t="s">
        <v>3497</v>
      </c>
      <c r="E296" s="1791" t="s">
        <v>3712</v>
      </c>
      <c r="F296" s="334"/>
      <c r="G296" s="1711"/>
      <c r="I296" s="333" t="s">
        <v>20</v>
      </c>
      <c r="J296" s="333"/>
      <c r="K296" s="299"/>
      <c r="L296" s="369" t="s">
        <v>842</v>
      </c>
      <c r="M296" s="242" t="s">
        <v>2170</v>
      </c>
      <c r="N296" s="40"/>
      <c r="O296" s="148"/>
      <c r="P296" s="148"/>
      <c r="Q296" s="148"/>
      <c r="R296" s="148"/>
      <c r="S296" s="40"/>
      <c r="T296" s="40"/>
      <c r="U296" s="658"/>
    </row>
    <row r="297" spans="1:21" ht="28.3" customHeight="1">
      <c r="A297" s="1219" t="s">
        <v>2533</v>
      </c>
      <c r="B297" s="1220" t="s">
        <v>2532</v>
      </c>
      <c r="C297" s="1221" t="s">
        <v>2529</v>
      </c>
      <c r="D297" s="1698"/>
      <c r="F297" s="1222" t="s">
        <v>983</v>
      </c>
      <c r="G297" s="1711"/>
      <c r="I297" s="1219" t="s">
        <v>20</v>
      </c>
      <c r="J297" s="1219"/>
      <c r="K297" s="1169"/>
      <c r="L297" s="1170" t="s">
        <v>3039</v>
      </c>
      <c r="M297" s="1223"/>
      <c r="N297" s="1224"/>
      <c r="O297" s="1225"/>
      <c r="P297" s="1225"/>
      <c r="Q297" s="1225"/>
      <c r="R297" s="1225"/>
      <c r="S297" s="1224"/>
      <c r="T297" s="1224"/>
      <c r="U297" s="1226"/>
    </row>
    <row r="298" spans="1:21" ht="28.3" customHeight="1">
      <c r="A298" s="1219" t="s">
        <v>72</v>
      </c>
      <c r="B298" s="1220" t="s">
        <v>2540</v>
      </c>
      <c r="C298" s="1221" t="s">
        <v>1703</v>
      </c>
      <c r="D298" s="1698"/>
      <c r="F298" s="1222"/>
      <c r="G298" s="1711"/>
      <c r="I298" s="1219"/>
      <c r="J298" s="1219"/>
      <c r="K298" s="1169"/>
      <c r="L298" s="1227" t="s">
        <v>2541</v>
      </c>
      <c r="M298" s="1223"/>
      <c r="N298" s="1224"/>
      <c r="O298" s="1225"/>
      <c r="P298" s="1225"/>
      <c r="Q298" s="1225"/>
      <c r="R298" s="1225"/>
      <c r="S298" s="1224"/>
      <c r="T298" s="1224"/>
      <c r="U298" s="1226"/>
    </row>
    <row r="299" spans="1:21" ht="28.3" customHeight="1">
      <c r="A299" s="333" t="s">
        <v>838</v>
      </c>
      <c r="B299" s="544" t="s">
        <v>2543</v>
      </c>
      <c r="C299" s="546" t="s">
        <v>2542</v>
      </c>
      <c r="D299" s="1698" t="s">
        <v>3498</v>
      </c>
      <c r="E299" s="1791" t="s">
        <v>3713</v>
      </c>
      <c r="F299" s="334"/>
      <c r="G299" s="1718"/>
      <c r="I299" s="333" t="s">
        <v>20</v>
      </c>
      <c r="J299" s="333"/>
      <c r="K299" s="299"/>
      <c r="L299" s="335" t="s">
        <v>2575</v>
      </c>
      <c r="M299" s="242" t="s">
        <v>2170</v>
      </c>
      <c r="N299" s="40"/>
      <c r="O299" s="148"/>
      <c r="P299" s="148"/>
      <c r="Q299" s="148"/>
      <c r="R299" s="148"/>
      <c r="S299" s="40"/>
      <c r="T299" s="40"/>
      <c r="U299" s="658"/>
    </row>
    <row r="300" spans="1:21" ht="28.3" customHeight="1">
      <c r="A300" s="333" t="s">
        <v>838</v>
      </c>
      <c r="B300" s="544" t="s">
        <v>2544</v>
      </c>
      <c r="C300" s="546" t="s">
        <v>2766</v>
      </c>
      <c r="D300" s="1698" t="s">
        <v>3499</v>
      </c>
      <c r="E300" s="1791" t="s">
        <v>3714</v>
      </c>
      <c r="F300" s="334"/>
      <c r="G300" s="1711"/>
      <c r="I300" s="333" t="s">
        <v>20</v>
      </c>
      <c r="J300" s="333"/>
      <c r="K300" s="299"/>
      <c r="L300" s="335" t="s">
        <v>2575</v>
      </c>
      <c r="M300" s="242" t="s">
        <v>2170</v>
      </c>
      <c r="N300" s="40"/>
      <c r="O300" s="148"/>
      <c r="P300" s="148"/>
      <c r="Q300" s="148"/>
      <c r="R300" s="148"/>
      <c r="S300" s="40"/>
      <c r="T300" s="40"/>
      <c r="U300" s="658"/>
    </row>
    <row r="301" spans="1:21" s="1810" customFormat="1" ht="30">
      <c r="A301" s="745" t="s">
        <v>906</v>
      </c>
      <c r="B301" s="745" t="s">
        <v>2737</v>
      </c>
      <c r="C301" s="746" t="s">
        <v>2791</v>
      </c>
      <c r="D301" s="1698" t="s">
        <v>3500</v>
      </c>
      <c r="E301" s="1791" t="s">
        <v>3715</v>
      </c>
      <c r="F301" s="747"/>
      <c r="G301" s="1711"/>
      <c r="H301" s="1499"/>
      <c r="I301" s="745"/>
      <c r="J301" s="745"/>
      <c r="K301" s="746"/>
      <c r="L301" s="748" t="s">
        <v>2575</v>
      </c>
      <c r="M301" s="749"/>
      <c r="N301" s="750"/>
      <c r="O301" s="751"/>
      <c r="P301" s="751"/>
      <c r="Q301" s="751"/>
      <c r="R301" s="751"/>
      <c r="S301" s="750"/>
      <c r="T301" s="750"/>
      <c r="U301" s="787"/>
    </row>
    <row r="302" spans="1:21" s="1812" customFormat="1" ht="15.6">
      <c r="A302" s="702" t="s">
        <v>816</v>
      </c>
      <c r="B302" s="702" t="s">
        <v>2743</v>
      </c>
      <c r="C302" s="703" t="s">
        <v>2792</v>
      </c>
      <c r="D302" s="1697" t="s">
        <v>3501</v>
      </c>
      <c r="E302" s="1791" t="s">
        <v>3716</v>
      </c>
      <c r="F302" s="704"/>
      <c r="G302" s="1711"/>
      <c r="H302" s="1499"/>
      <c r="I302" s="702"/>
      <c r="J302" s="702" t="s">
        <v>817</v>
      </c>
      <c r="K302" s="705"/>
      <c r="L302" s="706" t="s">
        <v>2735</v>
      </c>
      <c r="M302" s="707"/>
      <c r="N302" s="708"/>
      <c r="O302" s="709"/>
      <c r="P302" s="709"/>
      <c r="Q302" s="709"/>
      <c r="R302" s="709"/>
      <c r="S302" s="708"/>
      <c r="T302" s="708"/>
      <c r="U302" s="788"/>
    </row>
    <row r="303" spans="1:21" s="1813" customFormat="1" ht="15.6">
      <c r="A303" s="759" t="s">
        <v>825</v>
      </c>
      <c r="B303" s="759" t="s">
        <v>2746</v>
      </c>
      <c r="C303" s="760"/>
      <c r="D303" s="1698"/>
      <c r="E303" s="1790"/>
      <c r="F303" s="761"/>
      <c r="G303" s="1711"/>
      <c r="H303" s="1499"/>
      <c r="I303" s="759"/>
      <c r="J303" s="759"/>
      <c r="K303" s="762"/>
      <c r="L303" s="763"/>
      <c r="M303" s="764"/>
      <c r="N303" s="765"/>
      <c r="O303" s="766"/>
      <c r="P303" s="766"/>
      <c r="Q303" s="766"/>
      <c r="R303" s="766"/>
      <c r="S303" s="765"/>
      <c r="T303" s="765"/>
      <c r="U303" s="805" t="s">
        <v>2738</v>
      </c>
    </row>
    <row r="304" spans="1:21" s="1813" customFormat="1" ht="15.6">
      <c r="A304" s="759" t="s">
        <v>825</v>
      </c>
      <c r="B304" s="759" t="s">
        <v>2754</v>
      </c>
      <c r="C304" s="760"/>
      <c r="D304" s="1702"/>
      <c r="E304" s="1790"/>
      <c r="F304" s="761"/>
      <c r="G304" s="1711"/>
      <c r="H304" s="1499"/>
      <c r="I304" s="759"/>
      <c r="J304" s="759"/>
      <c r="K304" s="762"/>
      <c r="L304" s="763"/>
      <c r="M304" s="764"/>
      <c r="N304" s="765"/>
      <c r="O304" s="766"/>
      <c r="P304" s="766"/>
      <c r="Q304" s="766"/>
      <c r="R304" s="766"/>
      <c r="S304" s="765"/>
      <c r="T304" s="765"/>
      <c r="U304" s="805" t="s">
        <v>2739</v>
      </c>
    </row>
    <row r="305" spans="1:24" s="1813" customFormat="1" ht="15.6">
      <c r="A305" s="759" t="s">
        <v>825</v>
      </c>
      <c r="B305" s="759" t="s">
        <v>2756</v>
      </c>
      <c r="C305" s="760"/>
      <c r="D305" s="1697"/>
      <c r="E305" s="1790"/>
      <c r="F305" s="761"/>
      <c r="G305" s="1711"/>
      <c r="H305" s="1499"/>
      <c r="I305" s="759"/>
      <c r="J305" s="759"/>
      <c r="K305" s="762"/>
      <c r="L305" s="763"/>
      <c r="M305" s="764"/>
      <c r="N305" s="765"/>
      <c r="O305" s="766"/>
      <c r="P305" s="766"/>
      <c r="Q305" s="766"/>
      <c r="R305" s="766"/>
      <c r="S305" s="765"/>
      <c r="T305" s="765"/>
      <c r="U305" s="805" t="s">
        <v>2740</v>
      </c>
    </row>
    <row r="306" spans="1:24" s="1813" customFormat="1" ht="15.6">
      <c r="A306" s="1019" t="s">
        <v>825</v>
      </c>
      <c r="B306" s="1019" t="s">
        <v>2757</v>
      </c>
      <c r="C306" s="1020"/>
      <c r="D306" s="1697"/>
      <c r="E306" s="1790"/>
      <c r="F306" s="1021"/>
      <c r="G306" s="1718"/>
      <c r="H306" s="1499"/>
      <c r="I306" s="1019"/>
      <c r="J306" s="1019"/>
      <c r="K306" s="1022"/>
      <c r="L306" s="1023"/>
      <c r="M306" s="1024"/>
      <c r="N306" s="1025"/>
      <c r="O306" s="1026"/>
      <c r="P306" s="1026"/>
      <c r="Q306" s="1026"/>
      <c r="R306" s="1026"/>
      <c r="S306" s="1025"/>
      <c r="T306" s="1025"/>
      <c r="U306" s="1027" t="s">
        <v>2440</v>
      </c>
      <c r="W306" s="1814"/>
    </row>
    <row r="307" spans="1:24" ht="30">
      <c r="A307" s="752" t="s">
        <v>906</v>
      </c>
      <c r="B307" s="1029" t="s">
        <v>2761</v>
      </c>
      <c r="C307" s="1028" t="s">
        <v>2762</v>
      </c>
      <c r="D307" s="1701" t="s">
        <v>3502</v>
      </c>
      <c r="E307" s="1791" t="s">
        <v>3717</v>
      </c>
      <c r="F307" s="753"/>
      <c r="G307" s="1711"/>
      <c r="I307" s="752"/>
      <c r="J307" s="752"/>
      <c r="K307" s="754"/>
      <c r="L307" s="755" t="s">
        <v>2759</v>
      </c>
      <c r="M307" s="756"/>
      <c r="N307" s="757"/>
      <c r="O307" s="758"/>
      <c r="P307" s="758"/>
      <c r="Q307" s="758"/>
      <c r="R307" s="758"/>
      <c r="S307" s="757"/>
      <c r="T307" s="757"/>
      <c r="U307" s="789"/>
      <c r="W307" s="1815"/>
    </row>
    <row r="308" spans="1:24" ht="30">
      <c r="A308" s="752" t="s">
        <v>906</v>
      </c>
      <c r="B308" s="1029" t="s">
        <v>2760</v>
      </c>
      <c r="C308" s="1028" t="s">
        <v>2763</v>
      </c>
      <c r="D308" s="1701" t="s">
        <v>3502</v>
      </c>
      <c r="E308" s="1791" t="s">
        <v>3718</v>
      </c>
      <c r="F308" s="753"/>
      <c r="G308" s="1711"/>
      <c r="I308" s="752"/>
      <c r="J308" s="752"/>
      <c r="K308" s="754"/>
      <c r="L308" s="755" t="s">
        <v>2764</v>
      </c>
      <c r="M308" s="756"/>
      <c r="N308" s="757"/>
      <c r="O308" s="758"/>
      <c r="P308" s="758"/>
      <c r="Q308" s="758"/>
      <c r="R308" s="758"/>
      <c r="S308" s="757"/>
      <c r="T308" s="757"/>
      <c r="U308" s="789"/>
      <c r="W308" s="1815"/>
    </row>
    <row r="309" spans="1:24" s="1816" customFormat="1" ht="21" customHeight="1">
      <c r="A309" s="770" t="s">
        <v>16</v>
      </c>
      <c r="B309" s="771" t="s">
        <v>2744</v>
      </c>
      <c r="C309" s="768" t="s">
        <v>2745</v>
      </c>
      <c r="D309" s="1698" t="s">
        <v>3503</v>
      </c>
      <c r="E309" s="1791" t="s">
        <v>3719</v>
      </c>
      <c r="F309" s="772"/>
      <c r="G309" s="1711"/>
      <c r="H309" s="1499"/>
      <c r="I309" s="767"/>
      <c r="J309" s="770"/>
      <c r="K309" s="773"/>
      <c r="L309" s="769" t="s">
        <v>2755</v>
      </c>
      <c r="M309" s="774"/>
      <c r="N309" s="775"/>
      <c r="O309" s="776"/>
      <c r="P309" s="776"/>
      <c r="Q309" s="776"/>
      <c r="R309" s="776"/>
      <c r="S309" s="775"/>
      <c r="T309" s="775"/>
      <c r="U309" s="790"/>
      <c r="W309" s="1817"/>
    </row>
    <row r="310" spans="1:24" s="1810" customFormat="1" ht="21" customHeight="1">
      <c r="A310" s="710" t="s">
        <v>906</v>
      </c>
      <c r="B310" s="710"/>
      <c r="C310" s="712" t="s">
        <v>2758</v>
      </c>
      <c r="D310" s="1701" t="s">
        <v>3867</v>
      </c>
      <c r="E310" s="1791" t="s">
        <v>3720</v>
      </c>
      <c r="F310" s="711"/>
      <c r="G310" s="1711"/>
      <c r="H310" s="1499"/>
      <c r="I310" s="710"/>
      <c r="J310" s="710"/>
      <c r="K310" s="712"/>
      <c r="L310" s="713"/>
      <c r="M310" s="714"/>
      <c r="N310" s="715"/>
      <c r="O310" s="716"/>
      <c r="P310" s="716"/>
      <c r="Q310" s="716"/>
      <c r="R310" s="716"/>
      <c r="S310" s="715"/>
      <c r="T310" s="715"/>
      <c r="U310" s="791"/>
      <c r="W310" s="1818"/>
    </row>
    <row r="311" spans="1:24" s="1810" customFormat="1" ht="21" customHeight="1">
      <c r="A311" s="1408" t="s">
        <v>33</v>
      </c>
      <c r="B311" s="1408" t="s">
        <v>2741</v>
      </c>
      <c r="C311" s="1409" t="s">
        <v>2747</v>
      </c>
      <c r="D311" s="1698"/>
      <c r="E311" s="1790"/>
      <c r="F311" s="1410"/>
      <c r="G311" s="1718"/>
      <c r="H311" s="1499"/>
      <c r="I311" s="1408" t="s">
        <v>20</v>
      </c>
      <c r="J311" s="1408"/>
      <c r="K311" s="1409"/>
      <c r="L311" s="1411" t="s">
        <v>2889</v>
      </c>
      <c r="M311" s="1412"/>
      <c r="N311" s="1413"/>
      <c r="O311" s="1414"/>
      <c r="P311" s="1414"/>
      <c r="Q311" s="1414"/>
      <c r="R311" s="1414"/>
      <c r="S311" s="1413"/>
      <c r="T311" s="1413"/>
      <c r="U311" s="1415" t="s">
        <v>2817</v>
      </c>
      <c r="W311" s="1818"/>
      <c r="X311" s="1819"/>
    </row>
    <row r="312" spans="1:24" s="1810" customFormat="1" ht="21" customHeight="1">
      <c r="A312" s="1408" t="s">
        <v>72</v>
      </c>
      <c r="B312" s="1408" t="s">
        <v>2742</v>
      </c>
      <c r="C312" s="1409" t="s">
        <v>1703</v>
      </c>
      <c r="D312" s="1698"/>
      <c r="E312" s="1790"/>
      <c r="F312" s="1410"/>
      <c r="G312" s="1711"/>
      <c r="H312" s="1499"/>
      <c r="I312" s="1408"/>
      <c r="J312" s="1408"/>
      <c r="K312" s="1409"/>
      <c r="L312" s="1411" t="s">
        <v>3055</v>
      </c>
      <c r="M312" s="1412"/>
      <c r="N312" s="1413"/>
      <c r="O312" s="1414"/>
      <c r="P312" s="1414"/>
      <c r="Q312" s="1414"/>
      <c r="R312" s="1414"/>
      <c r="S312" s="1413"/>
      <c r="T312" s="1413"/>
      <c r="U312" s="1415" t="s">
        <v>2818</v>
      </c>
      <c r="V312" s="1820"/>
      <c r="W312" s="1818"/>
      <c r="X312" s="1819"/>
    </row>
    <row r="313" spans="1:24" s="1810" customFormat="1" ht="21" customHeight="1">
      <c r="A313" s="710" t="s">
        <v>56</v>
      </c>
      <c r="B313" s="710" t="s">
        <v>2736</v>
      </c>
      <c r="C313" s="712" t="s">
        <v>2814</v>
      </c>
      <c r="D313" s="1698" t="s">
        <v>3504</v>
      </c>
      <c r="E313" s="1791" t="s">
        <v>3721</v>
      </c>
      <c r="F313" s="711"/>
      <c r="G313" s="1711"/>
      <c r="H313" s="1499"/>
      <c r="I313" s="710" t="s">
        <v>20</v>
      </c>
      <c r="J313" s="710"/>
      <c r="K313" s="712"/>
      <c r="L313" s="713"/>
      <c r="M313" s="714" t="s">
        <v>2170</v>
      </c>
      <c r="N313" s="715"/>
      <c r="O313" s="716"/>
      <c r="P313" s="716"/>
      <c r="Q313" s="716"/>
      <c r="R313" s="716"/>
      <c r="S313" s="715"/>
      <c r="T313" s="715"/>
      <c r="U313" s="1016" t="s">
        <v>2819</v>
      </c>
      <c r="V313" s="1820"/>
      <c r="W313" s="1818"/>
      <c r="X313" s="1819"/>
    </row>
    <row r="314" spans="1:24" ht="21" customHeight="1">
      <c r="A314" s="717" t="s">
        <v>838</v>
      </c>
      <c r="B314" s="718" t="s">
        <v>2545</v>
      </c>
      <c r="C314" s="803" t="s">
        <v>2785</v>
      </c>
      <c r="D314" s="1698" t="s">
        <v>3505</v>
      </c>
      <c r="E314" s="1791" t="s">
        <v>3722</v>
      </c>
      <c r="F314" s="719"/>
      <c r="G314" s="1711"/>
      <c r="I314" s="717" t="s">
        <v>20</v>
      </c>
      <c r="J314" s="717"/>
      <c r="K314" s="720"/>
      <c r="L314" s="721"/>
      <c r="M314" s="722" t="s">
        <v>2170</v>
      </c>
      <c r="N314" s="723"/>
      <c r="O314" s="724"/>
      <c r="P314" s="724"/>
      <c r="Q314" s="724"/>
      <c r="R314" s="724"/>
      <c r="S314" s="723"/>
      <c r="T314" s="723"/>
      <c r="U314" s="792"/>
    </row>
    <row r="315" spans="1:24" ht="21" customHeight="1">
      <c r="A315" s="1228" t="s">
        <v>2714</v>
      </c>
      <c r="B315" s="1229" t="s">
        <v>2713</v>
      </c>
      <c r="C315" s="1551" t="s">
        <v>2786</v>
      </c>
      <c r="D315" s="1698"/>
      <c r="F315" s="1231"/>
      <c r="G315" s="1711"/>
      <c r="I315" s="1228" t="s">
        <v>20</v>
      </c>
      <c r="J315" s="1228"/>
      <c r="K315" s="1232"/>
      <c r="L315" s="1239" t="s">
        <v>3199</v>
      </c>
      <c r="M315" s="1234" t="s">
        <v>2170</v>
      </c>
      <c r="N315" s="1235"/>
      <c r="O315" s="1236"/>
      <c r="P315" s="1236"/>
      <c r="Q315" s="1236"/>
      <c r="R315" s="1236"/>
      <c r="S315" s="1235"/>
      <c r="T315" s="1235"/>
      <c r="U315" s="1237"/>
    </row>
    <row r="316" spans="1:24" ht="36" customHeight="1">
      <c r="A316" s="1553" t="s">
        <v>22</v>
      </c>
      <c r="B316" s="726" t="s">
        <v>2720</v>
      </c>
      <c r="C316" s="804" t="s">
        <v>2748</v>
      </c>
      <c r="D316" s="1799" t="s">
        <v>3506</v>
      </c>
      <c r="E316" s="1790" t="s">
        <v>3723</v>
      </c>
      <c r="F316" s="728"/>
      <c r="G316" s="1711"/>
      <c r="I316" s="725" t="s">
        <v>20</v>
      </c>
      <c r="J316" s="725"/>
      <c r="K316" s="729"/>
      <c r="L316" s="1552" t="s">
        <v>2547</v>
      </c>
      <c r="M316" s="731" t="s">
        <v>2170</v>
      </c>
      <c r="N316" s="732"/>
      <c r="O316" s="733"/>
      <c r="P316" s="733"/>
      <c r="Q316" s="733"/>
      <c r="R316" s="733"/>
      <c r="S316" s="732"/>
      <c r="T316" s="732"/>
      <c r="U316" s="793"/>
    </row>
    <row r="317" spans="1:24" ht="21" customHeight="1">
      <c r="A317" s="725" t="s">
        <v>838</v>
      </c>
      <c r="B317" s="726" t="s">
        <v>2546</v>
      </c>
      <c r="C317" s="734" t="s">
        <v>2749</v>
      </c>
      <c r="D317" s="1698" t="s">
        <v>3507</v>
      </c>
      <c r="E317" s="1791" t="s">
        <v>3724</v>
      </c>
      <c r="F317" s="728"/>
      <c r="G317" s="1711"/>
      <c r="I317" s="725" t="s">
        <v>20</v>
      </c>
      <c r="J317" s="725"/>
      <c r="K317" s="729"/>
      <c r="L317" s="730" t="s">
        <v>2547</v>
      </c>
      <c r="M317" s="731" t="s">
        <v>2170</v>
      </c>
      <c r="N317" s="732"/>
      <c r="O317" s="733"/>
      <c r="P317" s="733"/>
      <c r="Q317" s="733"/>
      <c r="R317" s="733"/>
      <c r="S317" s="732"/>
      <c r="T317" s="732"/>
      <c r="U317" s="793"/>
    </row>
    <row r="318" spans="1:24" ht="21" customHeight="1">
      <c r="A318" s="725" t="s">
        <v>22</v>
      </c>
      <c r="B318" s="726" t="s">
        <v>2548</v>
      </c>
      <c r="C318" s="727" t="s">
        <v>2549</v>
      </c>
      <c r="D318" s="1697" t="s">
        <v>3508</v>
      </c>
      <c r="E318" s="1791" t="s">
        <v>3725</v>
      </c>
      <c r="F318" s="728" t="s">
        <v>2405</v>
      </c>
      <c r="G318" s="1711" t="s">
        <v>3561</v>
      </c>
      <c r="H318" s="1713" t="s">
        <v>3803</v>
      </c>
      <c r="I318" s="725" t="s">
        <v>20</v>
      </c>
      <c r="J318" s="725"/>
      <c r="K318" s="729"/>
      <c r="L318" s="730" t="s">
        <v>2550</v>
      </c>
      <c r="M318" s="731"/>
      <c r="N318" s="732" t="s">
        <v>1621</v>
      </c>
      <c r="O318" s="733"/>
      <c r="P318" s="733"/>
      <c r="Q318" s="733"/>
      <c r="R318" s="733"/>
      <c r="S318" s="732"/>
      <c r="T318" s="732"/>
      <c r="U318" s="793"/>
    </row>
    <row r="319" spans="1:24" ht="21" customHeight="1">
      <c r="A319" s="725" t="s">
        <v>2552</v>
      </c>
      <c r="B319" s="726" t="s">
        <v>2572</v>
      </c>
      <c r="C319" s="727" t="s">
        <v>2750</v>
      </c>
      <c r="D319" s="1698" t="s">
        <v>3509</v>
      </c>
      <c r="E319" s="1791" t="s">
        <v>3726</v>
      </c>
      <c r="F319" s="728" t="s">
        <v>2530</v>
      </c>
      <c r="G319" s="1711" t="s">
        <v>3559</v>
      </c>
      <c r="H319" s="1713" t="s">
        <v>3789</v>
      </c>
      <c r="I319" s="725" t="s">
        <v>20</v>
      </c>
      <c r="J319" s="725"/>
      <c r="K319" s="729"/>
      <c r="L319" s="730" t="s">
        <v>2551</v>
      </c>
      <c r="M319" s="731"/>
      <c r="N319" s="732"/>
      <c r="O319" s="733"/>
      <c r="P319" s="733"/>
      <c r="Q319" s="733"/>
      <c r="R319" s="733"/>
      <c r="S319" s="732"/>
      <c r="T319" s="732"/>
      <c r="U319" s="793"/>
    </row>
    <row r="320" spans="1:24" ht="21" customHeight="1">
      <c r="A320" s="725" t="s">
        <v>72</v>
      </c>
      <c r="B320" s="726" t="s">
        <v>2594</v>
      </c>
      <c r="C320" s="727" t="s">
        <v>1703</v>
      </c>
      <c r="D320" s="1698" t="s">
        <v>3406</v>
      </c>
      <c r="E320" s="1791" t="s">
        <v>3596</v>
      </c>
      <c r="F320" s="728"/>
      <c r="G320" s="1711"/>
      <c r="I320" s="725"/>
      <c r="J320" s="725"/>
      <c r="K320" s="729"/>
      <c r="L320" s="730" t="s">
        <v>2595</v>
      </c>
      <c r="M320" s="731"/>
      <c r="N320" s="732"/>
      <c r="O320" s="733"/>
      <c r="P320" s="733"/>
      <c r="Q320" s="733"/>
      <c r="R320" s="733"/>
      <c r="S320" s="732"/>
      <c r="T320" s="732"/>
      <c r="U320" s="793"/>
    </row>
    <row r="321" spans="1:21" ht="21" customHeight="1">
      <c r="A321" s="725" t="s">
        <v>2730</v>
      </c>
      <c r="B321" s="726" t="s">
        <v>2573</v>
      </c>
      <c r="C321" s="735" t="s">
        <v>2751</v>
      </c>
      <c r="D321" s="1701" t="s">
        <v>3510</v>
      </c>
      <c r="E321" s="1791" t="s">
        <v>3727</v>
      </c>
      <c r="F321" s="728"/>
      <c r="G321" s="1711"/>
      <c r="I321" s="725" t="s">
        <v>20</v>
      </c>
      <c r="J321" s="725"/>
      <c r="K321" s="729"/>
      <c r="L321" s="736" t="s">
        <v>2547</v>
      </c>
      <c r="M321" s="731" t="s">
        <v>2170</v>
      </c>
      <c r="N321" s="732"/>
      <c r="O321" s="733"/>
      <c r="P321" s="733"/>
      <c r="Q321" s="733"/>
      <c r="R321" s="733"/>
      <c r="S321" s="732"/>
      <c r="T321" s="732"/>
      <c r="U321" s="793"/>
    </row>
    <row r="322" spans="1:21" ht="21" customHeight="1">
      <c r="A322" s="725" t="s">
        <v>72</v>
      </c>
      <c r="B322" s="726" t="s">
        <v>2580</v>
      </c>
      <c r="C322" s="735" t="s">
        <v>1703</v>
      </c>
      <c r="D322" s="1698" t="s">
        <v>3406</v>
      </c>
      <c r="E322" s="1791" t="s">
        <v>3596</v>
      </c>
      <c r="F322" s="728"/>
      <c r="G322" s="1711"/>
      <c r="I322" s="725"/>
      <c r="J322" s="725"/>
      <c r="K322" s="729"/>
      <c r="L322" s="736" t="s">
        <v>2581</v>
      </c>
      <c r="M322" s="731"/>
      <c r="N322" s="732"/>
      <c r="O322" s="733"/>
      <c r="P322" s="733"/>
      <c r="Q322" s="733"/>
      <c r="R322" s="733"/>
      <c r="S322" s="732"/>
      <c r="T322" s="732"/>
      <c r="U322" s="793"/>
    </row>
    <row r="323" spans="1:21" ht="21" customHeight="1">
      <c r="A323" s="1228" t="s">
        <v>838</v>
      </c>
      <c r="B323" s="1229" t="s">
        <v>2578</v>
      </c>
      <c r="C323" s="1230" t="s">
        <v>2752</v>
      </c>
      <c r="D323" s="1698"/>
      <c r="F323" s="1231"/>
      <c r="G323" s="1718"/>
      <c r="I323" s="1228" t="s">
        <v>20</v>
      </c>
      <c r="J323" s="1228"/>
      <c r="K323" s="1232"/>
      <c r="L323" s="1233" t="s">
        <v>2889</v>
      </c>
      <c r="M323" s="1234" t="s">
        <v>2170</v>
      </c>
      <c r="N323" s="1235"/>
      <c r="O323" s="1236"/>
      <c r="P323" s="1236"/>
      <c r="Q323" s="1236"/>
      <c r="R323" s="1236"/>
      <c r="S323" s="1235"/>
      <c r="T323" s="1235"/>
      <c r="U323" s="1237"/>
    </row>
    <row r="324" spans="1:21" ht="21" customHeight="1">
      <c r="A324" s="1228" t="s">
        <v>2673</v>
      </c>
      <c r="B324" s="1229" t="s">
        <v>2579</v>
      </c>
      <c r="C324" s="1230" t="s">
        <v>2753</v>
      </c>
      <c r="D324" s="1697"/>
      <c r="F324" s="1231"/>
      <c r="G324" s="1711"/>
      <c r="I324" s="1228" t="s">
        <v>20</v>
      </c>
      <c r="J324" s="1228"/>
      <c r="K324" s="1232"/>
      <c r="L324" s="1233" t="s">
        <v>3040</v>
      </c>
      <c r="M324" s="1234" t="s">
        <v>2170</v>
      </c>
      <c r="N324" s="1235"/>
      <c r="O324" s="1236"/>
      <c r="P324" s="1236"/>
      <c r="Q324" s="1236"/>
      <c r="R324" s="1236"/>
      <c r="S324" s="1235"/>
      <c r="T324" s="1235"/>
      <c r="U324" s="1237"/>
    </row>
    <row r="325" spans="1:21" s="1813" customFormat="1" ht="21" customHeight="1">
      <c r="A325" s="1228" t="s">
        <v>72</v>
      </c>
      <c r="B325" s="1229" t="s">
        <v>2593</v>
      </c>
      <c r="C325" s="1238" t="s">
        <v>1703</v>
      </c>
      <c r="D325" s="1697"/>
      <c r="E325" s="1790"/>
      <c r="F325" s="1231"/>
      <c r="G325" s="1711"/>
      <c r="H325" s="1499"/>
      <c r="I325" s="1228"/>
      <c r="J325" s="1228"/>
      <c r="K325" s="1232"/>
      <c r="L325" s="1239" t="s">
        <v>3041</v>
      </c>
      <c r="M325" s="1234"/>
      <c r="N325" s="1235"/>
      <c r="O325" s="1236"/>
      <c r="P325" s="1236"/>
      <c r="Q325" s="1236"/>
      <c r="R325" s="1236"/>
      <c r="S325" s="1235"/>
      <c r="T325" s="1235"/>
      <c r="U325" s="1237"/>
    </row>
    <row r="326" spans="1:21" s="1813" customFormat="1" ht="21" customHeight="1">
      <c r="A326" s="806" t="s">
        <v>906</v>
      </c>
      <c r="B326" s="807" t="s">
        <v>2767</v>
      </c>
      <c r="C326" s="815" t="s">
        <v>2787</v>
      </c>
      <c r="D326" s="1698" t="s">
        <v>3511</v>
      </c>
      <c r="E326" s="1791" t="s">
        <v>3728</v>
      </c>
      <c r="F326" s="808"/>
      <c r="G326" s="1711"/>
      <c r="H326" s="1499"/>
      <c r="I326" s="806"/>
      <c r="J326" s="806"/>
      <c r="K326" s="809"/>
      <c r="L326" s="810" t="s">
        <v>2768</v>
      </c>
      <c r="M326" s="811"/>
      <c r="N326" s="812"/>
      <c r="O326" s="813"/>
      <c r="P326" s="813"/>
      <c r="Q326" s="813"/>
      <c r="R326" s="813"/>
      <c r="S326" s="812"/>
      <c r="T326" s="812"/>
      <c r="U326" s="814"/>
    </row>
    <row r="327" spans="1:21" s="1821" customFormat="1" ht="21" customHeight="1">
      <c r="A327" s="777" t="s">
        <v>21</v>
      </c>
      <c r="B327" s="778" t="str">
        <f>B309</f>
        <v>covid_vacc_hh_rep</v>
      </c>
      <c r="C327" s="779"/>
      <c r="D327" s="1697"/>
      <c r="E327" s="1790"/>
      <c r="F327" s="780"/>
      <c r="G327" s="1711"/>
      <c r="H327" s="1499"/>
      <c r="I327" s="1031"/>
      <c r="J327" s="777"/>
      <c r="K327" s="781"/>
      <c r="L327" s="782"/>
      <c r="M327" s="783"/>
      <c r="N327" s="784"/>
      <c r="O327" s="785"/>
      <c r="P327" s="785"/>
      <c r="Q327" s="785"/>
      <c r="R327" s="785"/>
      <c r="S327" s="784"/>
      <c r="T327" s="784"/>
      <c r="U327" s="786"/>
    </row>
    <row r="328" spans="1:21" s="1812" customFormat="1" ht="21" customHeight="1">
      <c r="A328" s="737" t="s">
        <v>821</v>
      </c>
      <c r="B328" s="737" t="s">
        <v>1881</v>
      </c>
      <c r="C328" s="738"/>
      <c r="D328" s="1697"/>
      <c r="E328" s="1790"/>
      <c r="F328" s="739"/>
      <c r="G328" s="1711"/>
      <c r="H328" s="1499"/>
      <c r="I328" s="737"/>
      <c r="J328" s="737"/>
      <c r="K328" s="738"/>
      <c r="L328" s="740"/>
      <c r="M328" s="741"/>
      <c r="N328" s="742"/>
      <c r="O328" s="743"/>
      <c r="P328" s="743"/>
      <c r="Q328" s="743"/>
      <c r="R328" s="743"/>
      <c r="S328" s="742"/>
      <c r="T328" s="742"/>
      <c r="U328" s="744"/>
    </row>
    <row r="329" spans="1:21" ht="15.6">
      <c r="A329" s="109" t="s">
        <v>21</v>
      </c>
      <c r="B329" s="109"/>
      <c r="C329" s="79"/>
      <c r="D329" s="1697"/>
      <c r="F329" s="132"/>
      <c r="G329" s="1718"/>
      <c r="I329" s="109"/>
      <c r="J329" s="228"/>
      <c r="K329" s="92"/>
      <c r="L329" s="196"/>
      <c r="M329" s="33"/>
      <c r="N329" s="16"/>
      <c r="O329" s="164"/>
      <c r="P329" s="164"/>
      <c r="Q329" s="164"/>
      <c r="R329" s="164"/>
      <c r="S329" s="16"/>
      <c r="T329" s="284"/>
      <c r="U329" s="660"/>
    </row>
    <row r="330" spans="1:21" s="1807" customFormat="1" ht="20.05" customHeight="1">
      <c r="A330" s="109" t="s">
        <v>16</v>
      </c>
      <c r="B330" s="1100" t="s">
        <v>2832</v>
      </c>
      <c r="C330" s="548" t="s">
        <v>2833</v>
      </c>
      <c r="D330" s="1697" t="s">
        <v>3512</v>
      </c>
      <c r="E330" s="1791" t="s">
        <v>3729</v>
      </c>
      <c r="F330" s="132"/>
      <c r="G330" s="1711"/>
      <c r="H330" s="1499"/>
      <c r="I330" s="109"/>
      <c r="J330" s="228"/>
      <c r="K330" s="92"/>
      <c r="L330" s="1101" t="s">
        <v>1684</v>
      </c>
      <c r="M330" s="33"/>
      <c r="N330" s="16"/>
      <c r="O330" s="164"/>
      <c r="P330" s="164"/>
      <c r="Q330" s="164"/>
      <c r="R330" s="164"/>
      <c r="S330" s="16"/>
      <c r="T330" s="284"/>
      <c r="U330" s="284"/>
    </row>
    <row r="331" spans="1:21" s="1807" customFormat="1" ht="30">
      <c r="A331" s="30" t="s">
        <v>906</v>
      </c>
      <c r="B331" s="538"/>
      <c r="C331" s="549" t="s">
        <v>2834</v>
      </c>
      <c r="D331" s="1698" t="s">
        <v>3513</v>
      </c>
      <c r="E331" s="1791" t="s">
        <v>3730</v>
      </c>
      <c r="F331" s="141"/>
      <c r="G331" s="1711"/>
      <c r="H331" s="1499"/>
      <c r="I331" s="120"/>
      <c r="J331" s="237"/>
      <c r="K331" s="1102"/>
      <c r="L331" s="207"/>
      <c r="M331" s="256"/>
      <c r="N331" s="17"/>
      <c r="O331" s="165"/>
      <c r="P331" s="165"/>
      <c r="Q331" s="165"/>
      <c r="R331" s="165"/>
      <c r="S331" s="17"/>
      <c r="T331" s="282"/>
      <c r="U331" s="282"/>
    </row>
    <row r="332" spans="1:21" s="1807" customFormat="1" ht="60">
      <c r="A332" s="126" t="s">
        <v>2835</v>
      </c>
      <c r="B332" s="1103" t="s">
        <v>2836</v>
      </c>
      <c r="C332" s="1104" t="s">
        <v>2837</v>
      </c>
      <c r="D332" s="1698" t="s">
        <v>3514</v>
      </c>
      <c r="E332" s="1791" t="s">
        <v>3731</v>
      </c>
      <c r="F332" s="1105"/>
      <c r="G332" s="1711"/>
      <c r="H332" s="1499"/>
      <c r="I332" s="446" t="s">
        <v>20</v>
      </c>
      <c r="J332" s="1106"/>
      <c r="K332" s="1107"/>
      <c r="L332" s="1108"/>
      <c r="M332" s="264" t="s">
        <v>2170</v>
      </c>
      <c r="N332" s="18"/>
      <c r="O332" s="170"/>
      <c r="P332" s="170"/>
      <c r="Q332" s="170"/>
      <c r="R332" s="170"/>
      <c r="S332" s="18"/>
      <c r="T332" s="288"/>
      <c r="U332" s="288"/>
    </row>
    <row r="333" spans="1:21" s="1807" customFormat="1" ht="30">
      <c r="A333" s="124" t="s">
        <v>2835</v>
      </c>
      <c r="B333" s="492" t="s">
        <v>2838</v>
      </c>
      <c r="C333" s="508" t="s">
        <v>2839</v>
      </c>
      <c r="D333" s="1698" t="s">
        <v>3515</v>
      </c>
      <c r="E333" s="1791" t="s">
        <v>3732</v>
      </c>
      <c r="F333" s="1109"/>
      <c r="G333" s="1711"/>
      <c r="H333" s="1499"/>
      <c r="I333" s="447" t="s">
        <v>20</v>
      </c>
      <c r="J333" s="1110"/>
      <c r="K333" s="1107"/>
      <c r="L333" s="585"/>
      <c r="M333" s="262" t="s">
        <v>2170</v>
      </c>
      <c r="N333" s="2"/>
      <c r="O333" s="168"/>
      <c r="P333" s="168"/>
      <c r="Q333" s="168"/>
      <c r="R333" s="168"/>
      <c r="S333" s="2"/>
      <c r="T333" s="3"/>
      <c r="U333" s="3"/>
    </row>
    <row r="334" spans="1:21" s="1807" customFormat="1" ht="30">
      <c r="A334" s="1210" t="s">
        <v>2835</v>
      </c>
      <c r="B334" s="1558" t="s">
        <v>2840</v>
      </c>
      <c r="C334" s="1559" t="s">
        <v>2841</v>
      </c>
      <c r="D334" s="1697"/>
      <c r="E334" s="1790"/>
      <c r="F334" s="1560"/>
      <c r="G334" s="1711"/>
      <c r="H334" s="1499"/>
      <c r="I334" s="1368" t="s">
        <v>20</v>
      </c>
      <c r="J334" s="1460"/>
      <c r="K334" s="1271"/>
      <c r="L334" s="1562" t="s">
        <v>2889</v>
      </c>
      <c r="M334" s="1216" t="s">
        <v>2170</v>
      </c>
      <c r="N334" s="1217"/>
      <c r="O334" s="1218"/>
      <c r="P334" s="1218"/>
      <c r="Q334" s="1218"/>
      <c r="R334" s="1218"/>
      <c r="S334" s="1217"/>
      <c r="T334" s="1172"/>
      <c r="U334" s="1172"/>
    </row>
    <row r="335" spans="1:21" s="1807" customFormat="1" ht="45">
      <c r="A335" s="1210" t="s">
        <v>2835</v>
      </c>
      <c r="B335" s="1256" t="s">
        <v>2842</v>
      </c>
      <c r="C335" s="1257" t="s">
        <v>2843</v>
      </c>
      <c r="D335" s="1697"/>
      <c r="E335" s="1790"/>
      <c r="F335" s="1258"/>
      <c r="G335" s="1711"/>
      <c r="H335" s="1499"/>
      <c r="I335" s="1259" t="s">
        <v>20</v>
      </c>
      <c r="J335" s="1259"/>
      <c r="K335" s="1169"/>
      <c r="L335" s="1260" t="s">
        <v>2889</v>
      </c>
      <c r="M335" s="1261" t="s">
        <v>2170</v>
      </c>
      <c r="N335" s="1262"/>
      <c r="O335" s="1263"/>
      <c r="P335" s="1263"/>
      <c r="Q335" s="1263"/>
      <c r="R335" s="1263"/>
      <c r="S335" s="1262"/>
      <c r="T335" s="1262"/>
      <c r="U335" s="1262"/>
    </row>
    <row r="336" spans="1:21" s="1807" customFormat="1" ht="45">
      <c r="A336" s="125" t="s">
        <v>2835</v>
      </c>
      <c r="B336" s="1111" t="s">
        <v>2844</v>
      </c>
      <c r="C336" s="1117" t="s">
        <v>2845</v>
      </c>
      <c r="D336" s="1698" t="s">
        <v>3516</v>
      </c>
      <c r="E336" s="1791" t="s">
        <v>3733</v>
      </c>
      <c r="F336" s="1112"/>
      <c r="G336" s="1711"/>
      <c r="H336" s="1499"/>
      <c r="I336" s="646"/>
      <c r="J336" s="646"/>
      <c r="K336" s="89"/>
      <c r="L336" s="1113"/>
      <c r="M336" s="1114" t="s">
        <v>2170</v>
      </c>
      <c r="N336" s="1115"/>
      <c r="O336" s="1116"/>
      <c r="P336" s="1116"/>
      <c r="Q336" s="1116"/>
      <c r="R336" s="1116"/>
      <c r="S336" s="1115"/>
      <c r="T336" s="1115"/>
      <c r="U336" s="1115"/>
    </row>
    <row r="337" spans="1:21" s="1807" customFormat="1" ht="30.6">
      <c r="A337" s="1210" t="s">
        <v>2835</v>
      </c>
      <c r="B337" s="1256" t="s">
        <v>2846</v>
      </c>
      <c r="C337" s="1264" t="s">
        <v>2847</v>
      </c>
      <c r="D337" s="1697"/>
      <c r="E337" s="1790"/>
      <c r="F337" s="1258"/>
      <c r="G337" s="1718"/>
      <c r="H337" s="1499"/>
      <c r="I337" s="1259"/>
      <c r="J337" s="1259"/>
      <c r="K337" s="1169"/>
      <c r="L337" s="1260" t="s">
        <v>2889</v>
      </c>
      <c r="M337" s="1261" t="s">
        <v>2170</v>
      </c>
      <c r="N337" s="1262"/>
      <c r="O337" s="1263"/>
      <c r="P337" s="1263"/>
      <c r="Q337" s="1263"/>
      <c r="R337" s="1263"/>
      <c r="S337" s="1262"/>
      <c r="T337" s="1262"/>
      <c r="U337" s="1262"/>
    </row>
    <row r="338" spans="1:21" s="1807" customFormat="1" ht="15.6">
      <c r="A338" s="1275" t="s">
        <v>838</v>
      </c>
      <c r="B338" s="1276" t="s">
        <v>2848</v>
      </c>
      <c r="C338" s="1277" t="s">
        <v>2849</v>
      </c>
      <c r="D338" s="1697"/>
      <c r="E338" s="1790"/>
      <c r="F338" s="1278"/>
      <c r="G338" s="1711"/>
      <c r="H338" s="1499"/>
      <c r="I338" s="1279" t="s">
        <v>20</v>
      </c>
      <c r="J338" s="1280"/>
      <c r="K338" s="1281"/>
      <c r="L338" s="1282" t="s">
        <v>2889</v>
      </c>
      <c r="M338" s="1283" t="s">
        <v>2170</v>
      </c>
      <c r="N338" s="1284"/>
      <c r="O338" s="1285"/>
      <c r="P338" s="1285"/>
      <c r="Q338" s="1285"/>
      <c r="R338" s="1285"/>
      <c r="S338" s="1284"/>
      <c r="T338" s="1286"/>
      <c r="U338" s="1286"/>
    </row>
    <row r="339" spans="1:21" s="1807" customFormat="1" ht="60">
      <c r="A339" s="1201" t="s">
        <v>838</v>
      </c>
      <c r="B339" s="1651" t="s">
        <v>2850</v>
      </c>
      <c r="C339" s="1652" t="s">
        <v>2851</v>
      </c>
      <c r="D339" s="1697" t="s">
        <v>3517</v>
      </c>
      <c r="E339" s="1791" t="s">
        <v>3734</v>
      </c>
      <c r="F339" s="1270" t="s">
        <v>3043</v>
      </c>
      <c r="G339" s="1711" t="s">
        <v>3572</v>
      </c>
      <c r="H339" s="1713" t="s">
        <v>3808</v>
      </c>
      <c r="I339" s="1272" t="s">
        <v>20</v>
      </c>
      <c r="J339" s="1273"/>
      <c r="K339" s="1271"/>
      <c r="L339" s="1282" t="s">
        <v>2889</v>
      </c>
      <c r="M339" s="1207" t="s">
        <v>2170</v>
      </c>
      <c r="N339" s="1208"/>
      <c r="O339" s="1191"/>
      <c r="P339" s="1191"/>
      <c r="Q339" s="1191"/>
      <c r="R339" s="1191"/>
      <c r="S339" s="1208"/>
      <c r="T339" s="1198"/>
      <c r="U339" s="1198"/>
    </row>
    <row r="340" spans="1:21" s="1807" customFormat="1" ht="15.6">
      <c r="A340" s="1201" t="s">
        <v>838</v>
      </c>
      <c r="B340" s="1268" t="s">
        <v>2852</v>
      </c>
      <c r="C340" s="1269" t="s">
        <v>2853</v>
      </c>
      <c r="D340" s="1697"/>
      <c r="E340" s="1790"/>
      <c r="F340" s="1270"/>
      <c r="G340" s="1711"/>
      <c r="H340" s="1499"/>
      <c r="I340" s="1272" t="s">
        <v>20</v>
      </c>
      <c r="J340" s="1273"/>
      <c r="K340" s="1271"/>
      <c r="L340" s="1274" t="s">
        <v>3042</v>
      </c>
      <c r="M340" s="1207" t="s">
        <v>2170</v>
      </c>
      <c r="N340" s="1208"/>
      <c r="O340" s="1191"/>
      <c r="P340" s="1191"/>
      <c r="Q340" s="1191"/>
      <c r="R340" s="1191"/>
      <c r="S340" s="1208"/>
      <c r="T340" s="1198"/>
      <c r="U340" s="1198"/>
    </row>
    <row r="341" spans="1:21" s="1807" customFormat="1" ht="15.6">
      <c r="A341" s="1201" t="s">
        <v>2854</v>
      </c>
      <c r="B341" s="1653" t="s">
        <v>2855</v>
      </c>
      <c r="C341" s="1654" t="s">
        <v>2856</v>
      </c>
      <c r="D341" s="1697" t="s">
        <v>3518</v>
      </c>
      <c r="E341" s="1791" t="s">
        <v>3735</v>
      </c>
      <c r="F341" s="1561"/>
      <c r="G341" s="1711"/>
      <c r="H341" s="1499"/>
      <c r="I341" s="1368" t="s">
        <v>20</v>
      </c>
      <c r="J341" s="1460"/>
      <c r="K341" s="1561"/>
      <c r="L341" s="1655" t="s">
        <v>3273</v>
      </c>
      <c r="M341" s="1207"/>
      <c r="N341" s="1172" t="s">
        <v>872</v>
      </c>
      <c r="O341" s="1174" t="s">
        <v>873</v>
      </c>
      <c r="P341" s="1174" t="s">
        <v>873</v>
      </c>
      <c r="Q341" s="1174" t="s">
        <v>873</v>
      </c>
      <c r="R341" s="1209"/>
      <c r="S341" s="1208"/>
      <c r="T341" s="1198"/>
      <c r="U341" s="1198"/>
    </row>
    <row r="342" spans="1:21" s="1807" customFormat="1" ht="15.6">
      <c r="A342" s="1165" t="s">
        <v>72</v>
      </c>
      <c r="B342" s="1656" t="s">
        <v>2858</v>
      </c>
      <c r="C342" s="1657" t="s">
        <v>1703</v>
      </c>
      <c r="D342" s="1697" t="s">
        <v>3406</v>
      </c>
      <c r="E342" s="1791" t="s">
        <v>3596</v>
      </c>
      <c r="F342" s="1189"/>
      <c r="G342" s="1711"/>
      <c r="H342" s="1499"/>
      <c r="I342" s="1633"/>
      <c r="J342" s="1633"/>
      <c r="K342" s="1658"/>
      <c r="L342" s="1635" t="s">
        <v>3274</v>
      </c>
      <c r="M342" s="1659"/>
      <c r="N342" s="1217"/>
      <c r="O342" s="1218"/>
      <c r="P342" s="1218"/>
      <c r="Q342" s="1218"/>
      <c r="R342" s="1218"/>
      <c r="S342" s="1217"/>
      <c r="T342" s="1172"/>
      <c r="U342" s="1172"/>
    </row>
    <row r="343" spans="1:21" s="1807" customFormat="1" ht="30">
      <c r="A343" s="646" t="s">
        <v>838</v>
      </c>
      <c r="B343" s="1581" t="s">
        <v>2859</v>
      </c>
      <c r="C343" s="1660" t="s">
        <v>3275</v>
      </c>
      <c r="D343" s="1698" t="s">
        <v>3519</v>
      </c>
      <c r="E343" s="1791" t="s">
        <v>3736</v>
      </c>
      <c r="F343" s="1615"/>
      <c r="G343" s="1711"/>
      <c r="H343" s="1499"/>
      <c r="I343" s="1617" t="s">
        <v>20</v>
      </c>
      <c r="J343" s="1617"/>
      <c r="K343" s="1616"/>
      <c r="L343" s="1619" t="s">
        <v>2857</v>
      </c>
      <c r="M343" s="1114" t="s">
        <v>2170</v>
      </c>
      <c r="N343" s="1115"/>
      <c r="O343" s="1116"/>
      <c r="P343" s="1116"/>
      <c r="Q343" s="1116"/>
      <c r="R343" s="1116"/>
      <c r="S343" s="1115"/>
      <c r="T343" s="1115"/>
      <c r="U343" s="1115"/>
    </row>
    <row r="344" spans="1:21" s="1807" customFormat="1" ht="15.6">
      <c r="A344" s="646" t="s">
        <v>2860</v>
      </c>
      <c r="B344" s="1581" t="str">
        <f>B343&amp;"Who"</f>
        <v>denied_hlth_servicesWho</v>
      </c>
      <c r="C344" s="1620" t="s">
        <v>2861</v>
      </c>
      <c r="D344" s="1697" t="s">
        <v>3520</v>
      </c>
      <c r="E344" s="1791" t="s">
        <v>3737</v>
      </c>
      <c r="F344" s="1615"/>
      <c r="G344" s="1711"/>
      <c r="H344" s="1499"/>
      <c r="I344" s="1617" t="s">
        <v>20</v>
      </c>
      <c r="J344" s="1617"/>
      <c r="K344" s="1616"/>
      <c r="L344" s="1618" t="str">
        <f>"${"&amp;B343&amp;"} = 'yes' "</f>
        <v xml:space="preserve">${denied_hlth_services} = 'yes' </v>
      </c>
      <c r="M344" s="1114" t="s">
        <v>2170</v>
      </c>
      <c r="N344" s="1115"/>
      <c r="O344" s="1116"/>
      <c r="P344" s="1116"/>
      <c r="Q344" s="1116"/>
      <c r="R344" s="1116"/>
      <c r="S344" s="1115"/>
      <c r="T344" s="1115"/>
      <c r="U344" s="1115"/>
    </row>
    <row r="345" spans="1:21" s="1807" customFormat="1" ht="15.6">
      <c r="A345" s="646" t="s">
        <v>72</v>
      </c>
      <c r="B345" s="1581" t="str">
        <f>B344&amp;"Other"</f>
        <v>denied_hlth_servicesWhoOther</v>
      </c>
      <c r="C345" s="1620" t="s">
        <v>1774</v>
      </c>
      <c r="D345" s="1697" t="s">
        <v>3406</v>
      </c>
      <c r="E345" s="1791" t="s">
        <v>3596</v>
      </c>
      <c r="F345" s="1615"/>
      <c r="G345" s="1711"/>
      <c r="H345" s="1499"/>
      <c r="I345" s="1617"/>
      <c r="J345" s="1617"/>
      <c r="K345" s="1616"/>
      <c r="L345" s="1618" t="str">
        <f>"${"&amp;B344&amp;"} = '88'"</f>
        <v>${denied_hlth_servicesWho} = '88'</v>
      </c>
      <c r="M345" s="1114"/>
      <c r="N345" s="1115"/>
      <c r="O345" s="1116"/>
      <c r="P345" s="1116"/>
      <c r="Q345" s="1116"/>
      <c r="R345" s="1116"/>
      <c r="S345" s="1115"/>
      <c r="T345" s="1115"/>
      <c r="U345" s="1115"/>
    </row>
    <row r="346" spans="1:21" s="1807" customFormat="1" ht="15.6">
      <c r="A346" s="109" t="s">
        <v>21</v>
      </c>
      <c r="B346" s="404" t="str">
        <f>B330</f>
        <v>knowledge_of_available_health_services</v>
      </c>
      <c r="C346" s="214"/>
      <c r="D346" s="1697"/>
      <c r="E346" s="1790"/>
      <c r="F346" s="405"/>
      <c r="G346" s="1711"/>
      <c r="H346" s="1499"/>
      <c r="I346" s="404"/>
      <c r="J346" s="406"/>
      <c r="K346" s="1572"/>
      <c r="L346" s="407"/>
      <c r="M346" s="33"/>
      <c r="N346" s="16"/>
      <c r="O346" s="164"/>
      <c r="P346" s="164"/>
      <c r="Q346" s="164"/>
      <c r="R346" s="164"/>
      <c r="S346" s="16"/>
      <c r="T346" s="284"/>
      <c r="U346" s="284"/>
    </row>
    <row r="347" spans="1:21" s="1807" customFormat="1" ht="15.6">
      <c r="A347" s="1582" t="s">
        <v>16</v>
      </c>
      <c r="B347" s="1582" t="s">
        <v>3210</v>
      </c>
      <c r="C347" s="1583" t="s">
        <v>3202</v>
      </c>
      <c r="D347" s="1697" t="s">
        <v>3521</v>
      </c>
      <c r="E347" s="1791" t="s">
        <v>3738</v>
      </c>
      <c r="F347" s="1584"/>
      <c r="G347" s="1711" t="s">
        <v>3573</v>
      </c>
      <c r="H347" s="1713" t="s">
        <v>3809</v>
      </c>
      <c r="I347" s="1582"/>
      <c r="J347" s="1585"/>
      <c r="K347" s="1586"/>
      <c r="L347" s="1587" t="s">
        <v>1684</v>
      </c>
      <c r="M347" s="1588"/>
      <c r="N347" s="1589"/>
      <c r="O347" s="1590"/>
      <c r="P347" s="1590"/>
      <c r="Q347" s="1590"/>
      <c r="R347" s="1590"/>
      <c r="S347" s="1589"/>
      <c r="T347" s="1591"/>
      <c r="U347" s="1591"/>
    </row>
    <row r="348" spans="1:21" s="1822" customFormat="1" ht="15.6">
      <c r="A348" s="1573" t="s">
        <v>50</v>
      </c>
      <c r="B348" s="1573" t="s">
        <v>3203</v>
      </c>
      <c r="C348" s="1574" t="s">
        <v>3212</v>
      </c>
      <c r="D348" s="1697" t="s">
        <v>3522</v>
      </c>
      <c r="E348" s="1791" t="s">
        <v>3739</v>
      </c>
      <c r="F348" s="1575" t="s">
        <v>3211</v>
      </c>
      <c r="G348" s="1718" t="s">
        <v>3816</v>
      </c>
      <c r="H348" s="1499" t="s">
        <v>3809</v>
      </c>
      <c r="I348" s="1573"/>
      <c r="J348" s="1573"/>
      <c r="K348" s="1574"/>
      <c r="L348" s="1576"/>
      <c r="M348" s="1577"/>
      <c r="N348" s="1578"/>
      <c r="O348" s="1579"/>
      <c r="P348" s="1579"/>
      <c r="Q348" s="1579"/>
      <c r="R348" s="1579"/>
      <c r="S348" s="1578"/>
      <c r="T348" s="1578"/>
      <c r="U348" s="1578"/>
    </row>
    <row r="349" spans="1:21" s="1822" customFormat="1" ht="15.6">
      <c r="A349" s="1573" t="s">
        <v>22</v>
      </c>
      <c r="B349" s="1573" t="s">
        <v>3205</v>
      </c>
      <c r="C349" s="1574" t="s">
        <v>3204</v>
      </c>
      <c r="D349" s="1697" t="s">
        <v>3523</v>
      </c>
      <c r="E349" s="1791" t="s">
        <v>3740</v>
      </c>
      <c r="F349" s="1575"/>
      <c r="G349" s="1711"/>
      <c r="H349" s="1499"/>
      <c r="I349" s="1573"/>
      <c r="J349" s="1580"/>
      <c r="K349" s="1574"/>
      <c r="L349" s="1573" t="s">
        <v>3216</v>
      </c>
      <c r="M349" s="1577"/>
      <c r="N349" s="1578"/>
      <c r="O349" s="1579"/>
      <c r="P349" s="1579"/>
      <c r="Q349" s="1579"/>
      <c r="R349" s="1579"/>
      <c r="S349" s="1578"/>
      <c r="T349" s="1578"/>
      <c r="U349" s="1578"/>
    </row>
    <row r="350" spans="1:21" s="1823" customFormat="1" ht="15.6">
      <c r="A350" s="1600" t="s">
        <v>816</v>
      </c>
      <c r="B350" s="1601" t="s">
        <v>3213</v>
      </c>
      <c r="C350" s="1602" t="s">
        <v>3215</v>
      </c>
      <c r="D350" s="1697" t="s">
        <v>3524</v>
      </c>
      <c r="E350" s="1791" t="s">
        <v>3741</v>
      </c>
      <c r="F350" s="1603"/>
      <c r="G350" s="1711"/>
      <c r="H350" s="1499"/>
      <c r="I350" s="1600"/>
      <c r="J350" s="1600" t="s">
        <v>3214</v>
      </c>
      <c r="K350" s="1602"/>
      <c r="L350" s="1604" t="s">
        <v>3216</v>
      </c>
      <c r="M350" s="1605"/>
      <c r="N350" s="1606"/>
      <c r="O350" s="1607"/>
      <c r="P350" s="1607"/>
      <c r="Q350" s="1607"/>
      <c r="R350" s="1607"/>
      <c r="S350" s="1606"/>
      <c r="T350" s="1606"/>
      <c r="U350" s="1606"/>
    </row>
    <row r="351" spans="1:21" s="1822" customFormat="1" ht="15.6">
      <c r="A351" s="1573" t="s">
        <v>24</v>
      </c>
      <c r="B351" s="1573" t="s">
        <v>3206</v>
      </c>
      <c r="C351" s="1574" t="s">
        <v>3348</v>
      </c>
      <c r="D351" s="1697" t="s">
        <v>3525</v>
      </c>
      <c r="E351" s="1791" t="s">
        <v>3742</v>
      </c>
      <c r="F351" s="1575"/>
      <c r="G351" s="1711"/>
      <c r="H351" s="1499"/>
      <c r="I351" s="1573"/>
      <c r="J351" s="1573"/>
      <c r="K351" s="1574"/>
      <c r="L351" s="1576"/>
      <c r="M351" s="1577"/>
      <c r="N351" s="1578"/>
      <c r="O351" s="1579"/>
      <c r="P351" s="1579"/>
      <c r="Q351" s="1579"/>
      <c r="R351" s="1579"/>
      <c r="S351" s="1578"/>
      <c r="T351" s="1578"/>
      <c r="U351" s="1578"/>
    </row>
    <row r="352" spans="1:21" s="1822" customFormat="1" ht="30.6">
      <c r="A352" s="1573" t="s">
        <v>22</v>
      </c>
      <c r="B352" s="1573" t="s">
        <v>3207</v>
      </c>
      <c r="C352" s="1574" t="s">
        <v>3349</v>
      </c>
      <c r="D352" s="1697" t="s">
        <v>3526</v>
      </c>
      <c r="E352" s="1791" t="s">
        <v>3743</v>
      </c>
      <c r="F352" s="1575" t="s">
        <v>3362</v>
      </c>
      <c r="G352" s="1711" t="s">
        <v>3557</v>
      </c>
      <c r="H352" s="1720" t="s">
        <v>3810</v>
      </c>
      <c r="I352" s="1573"/>
      <c r="J352" s="1573"/>
      <c r="K352" s="1574"/>
      <c r="L352" s="1580"/>
      <c r="M352" s="1577"/>
      <c r="N352" s="1578" t="s">
        <v>3239</v>
      </c>
      <c r="O352" s="1579"/>
      <c r="P352" s="1579"/>
      <c r="Q352" s="1579"/>
      <c r="R352" s="1579"/>
      <c r="S352" s="1578"/>
      <c r="T352" s="1578"/>
      <c r="U352" s="1578"/>
    </row>
    <row r="353" spans="1:21" s="1822" customFormat="1" ht="15.6">
      <c r="A353" s="1573" t="s">
        <v>50</v>
      </c>
      <c r="B353" s="1573" t="s">
        <v>3208</v>
      </c>
      <c r="C353" s="1574" t="s">
        <v>3350</v>
      </c>
      <c r="D353" s="1697" t="s">
        <v>3527</v>
      </c>
      <c r="E353" s="1791" t="s">
        <v>3744</v>
      </c>
      <c r="F353" s="1575"/>
      <c r="G353" s="1711"/>
      <c r="H353" s="1499"/>
      <c r="I353" s="1573"/>
      <c r="J353" s="1573"/>
      <c r="K353" s="1574"/>
      <c r="L353" s="1578" t="s">
        <v>3240</v>
      </c>
      <c r="M353" s="1577"/>
      <c r="N353" s="1580"/>
      <c r="O353" s="1579"/>
      <c r="P353" s="1579"/>
      <c r="Q353" s="1579"/>
      <c r="R353" s="1579"/>
      <c r="S353" s="1578"/>
      <c r="T353" s="1578"/>
      <c r="U353" s="1578"/>
    </row>
    <row r="354" spans="1:21" s="1822" customFormat="1" ht="15.6">
      <c r="A354" s="1621" t="s">
        <v>825</v>
      </c>
      <c r="B354" s="1621" t="s">
        <v>3218</v>
      </c>
      <c r="C354" s="1628"/>
      <c r="D354" s="1697"/>
      <c r="E354" s="1790"/>
      <c r="F354" s="1623"/>
      <c r="G354" s="1711"/>
      <c r="H354" s="1499"/>
      <c r="I354" s="1621"/>
      <c r="J354" s="1621"/>
      <c r="K354" s="1622"/>
      <c r="L354" s="1624"/>
      <c r="M354" s="1625"/>
      <c r="N354" s="1626"/>
      <c r="O354" s="1627"/>
      <c r="P354" s="1627"/>
      <c r="Q354" s="1627"/>
      <c r="R354" s="1627"/>
      <c r="S354" s="1626"/>
      <c r="T354" s="1626"/>
      <c r="U354" s="1626" t="s">
        <v>3238</v>
      </c>
    </row>
    <row r="355" spans="1:21" s="1822" customFormat="1" ht="15.6">
      <c r="A355" s="1621" t="s">
        <v>825</v>
      </c>
      <c r="B355" s="1621" t="s">
        <v>3227</v>
      </c>
      <c r="C355" s="1628"/>
      <c r="D355" s="1697"/>
      <c r="E355" s="1790"/>
      <c r="F355" s="1623"/>
      <c r="G355" s="1711"/>
      <c r="H355" s="1499"/>
      <c r="I355" s="1621"/>
      <c r="J355" s="1621"/>
      <c r="K355" s="1622"/>
      <c r="L355" s="1624"/>
      <c r="M355" s="1625"/>
      <c r="N355" s="1626"/>
      <c r="O355" s="1627"/>
      <c r="P355" s="1627"/>
      <c r="Q355" s="1627"/>
      <c r="R355" s="1627"/>
      <c r="S355" s="1626"/>
      <c r="T355" s="1626"/>
      <c r="U355" s="1626" t="s">
        <v>3241</v>
      </c>
    </row>
    <row r="356" spans="1:21" s="1822" customFormat="1" ht="15.6">
      <c r="A356" s="1592" t="s">
        <v>821</v>
      </c>
      <c r="B356" s="1592" t="str">
        <f>B350</f>
        <v>mortality_roster</v>
      </c>
      <c r="C356" s="1593"/>
      <c r="D356" s="1697"/>
      <c r="E356" s="1790"/>
      <c r="F356" s="1594"/>
      <c r="G356" s="1711"/>
      <c r="H356" s="1499"/>
      <c r="I356" s="1592"/>
      <c r="J356" s="1592"/>
      <c r="K356" s="1593"/>
      <c r="L356" s="1595"/>
      <c r="M356" s="1596"/>
      <c r="N356" s="1597"/>
      <c r="O356" s="1598"/>
      <c r="P356" s="1598"/>
      <c r="Q356" s="1598"/>
      <c r="R356" s="1598"/>
      <c r="S356" s="1597"/>
      <c r="T356" s="1597"/>
      <c r="U356" s="1599"/>
    </row>
    <row r="357" spans="1:21" s="1822" customFormat="1" ht="15.6">
      <c r="A357" s="1621" t="s">
        <v>825</v>
      </c>
      <c r="B357" s="1621" t="s">
        <v>3217</v>
      </c>
      <c r="C357" s="1628"/>
      <c r="D357" s="1697"/>
      <c r="E357" s="1790"/>
      <c r="F357" s="1623"/>
      <c r="G357" s="1711"/>
      <c r="H357" s="1499"/>
      <c r="I357" s="1621"/>
      <c r="J357" s="1621"/>
      <c r="K357" s="1622"/>
      <c r="L357" s="1624"/>
      <c r="M357" s="1625"/>
      <c r="N357" s="1626"/>
      <c r="O357" s="1627"/>
      <c r="P357" s="1627"/>
      <c r="Q357" s="1627"/>
      <c r="R357" s="1627"/>
      <c r="S357" s="1626"/>
      <c r="T357" s="1626"/>
      <c r="U357" s="1626" t="s">
        <v>3225</v>
      </c>
    </row>
    <row r="358" spans="1:21" s="1822" customFormat="1" ht="15.6">
      <c r="A358" s="1621" t="s">
        <v>825</v>
      </c>
      <c r="B358" s="1621" t="s">
        <v>3219</v>
      </c>
      <c r="C358" s="1628"/>
      <c r="D358" s="1697"/>
      <c r="E358" s="1790"/>
      <c r="F358" s="1623"/>
      <c r="G358" s="1711"/>
      <c r="H358" s="1499"/>
      <c r="I358" s="1621"/>
      <c r="J358" s="1621"/>
      <c r="K358" s="1622"/>
      <c r="L358" s="1624"/>
      <c r="M358" s="1625"/>
      <c r="N358" s="1626"/>
      <c r="O358" s="1627"/>
      <c r="P358" s="1627"/>
      <c r="Q358" s="1627"/>
      <c r="R358" s="1627"/>
      <c r="S358" s="1626"/>
      <c r="T358" s="1626"/>
      <c r="U358" s="1626" t="s">
        <v>3226</v>
      </c>
    </row>
    <row r="359" spans="1:21" s="1822" customFormat="1" ht="15.6">
      <c r="A359" s="1608" t="s">
        <v>21</v>
      </c>
      <c r="B359" s="1608" t="str">
        <f>B347</f>
        <v>mortality</v>
      </c>
      <c r="C359" s="1609"/>
      <c r="D359" s="1697"/>
      <c r="E359" s="1790"/>
      <c r="F359" s="1610"/>
      <c r="G359" s="1711"/>
      <c r="H359" s="1499"/>
      <c r="I359" s="1608"/>
      <c r="J359" s="1608"/>
      <c r="K359" s="1609"/>
      <c r="L359" s="1611"/>
      <c r="M359" s="1612"/>
      <c r="N359" s="1613"/>
      <c r="O359" s="1614"/>
      <c r="P359" s="1614"/>
      <c r="Q359" s="1614"/>
      <c r="R359" s="1614"/>
      <c r="S359" s="1613"/>
      <c r="T359" s="1613"/>
      <c r="U359" s="1613"/>
    </row>
    <row r="360" spans="1:21" s="1807" customFormat="1" ht="15.6">
      <c r="A360" s="404"/>
      <c r="B360" s="404"/>
      <c r="C360" s="214"/>
      <c r="D360" s="1698"/>
      <c r="E360" s="1790"/>
      <c r="F360" s="405"/>
      <c r="G360" s="1718"/>
      <c r="H360" s="1499"/>
      <c r="I360" s="404"/>
      <c r="J360" s="406"/>
      <c r="K360" s="1572"/>
      <c r="L360" s="407"/>
      <c r="M360" s="408"/>
      <c r="N360" s="409"/>
      <c r="O360" s="410"/>
      <c r="P360" s="410"/>
      <c r="Q360" s="410"/>
      <c r="R360" s="410"/>
      <c r="S360" s="409"/>
      <c r="T360" s="411"/>
      <c r="U360" s="411"/>
    </row>
    <row r="361" spans="1:21" ht="15.9">
      <c r="A361" s="1288" t="s">
        <v>16</v>
      </c>
      <c r="B361" s="1289" t="s">
        <v>1882</v>
      </c>
      <c r="C361" s="1290" t="s">
        <v>1232</v>
      </c>
      <c r="D361" s="1698"/>
      <c r="F361" s="1291"/>
      <c r="G361" s="1711"/>
      <c r="I361" s="1288"/>
      <c r="J361" s="1293"/>
      <c r="K361" s="1271"/>
      <c r="L361" s="1294" t="s">
        <v>3049</v>
      </c>
      <c r="M361" s="1295"/>
      <c r="N361" s="1296"/>
      <c r="O361" s="1297"/>
      <c r="P361" s="1297"/>
      <c r="Q361" s="1297"/>
      <c r="R361" s="1297"/>
      <c r="S361" s="1296"/>
      <c r="T361" s="1298"/>
      <c r="U361" s="1299"/>
    </row>
    <row r="362" spans="1:21" s="1803" customFormat="1" ht="15.6">
      <c r="A362" s="1288" t="s">
        <v>906</v>
      </c>
      <c r="B362" s="1300"/>
      <c r="C362" s="1301" t="s">
        <v>1364</v>
      </c>
      <c r="D362" s="1698"/>
      <c r="E362" s="1790"/>
      <c r="F362" s="1291"/>
      <c r="G362" s="1711"/>
      <c r="H362" s="1499"/>
      <c r="I362" s="1288"/>
      <c r="J362" s="1293"/>
      <c r="K362" s="1271"/>
      <c r="L362" s="1302"/>
      <c r="M362" s="1295"/>
      <c r="N362" s="1303"/>
      <c r="O362" s="1297"/>
      <c r="P362" s="1297"/>
      <c r="Q362" s="1297"/>
      <c r="R362" s="1297"/>
      <c r="S362" s="1303"/>
      <c r="T362" s="1304"/>
      <c r="U362" s="1299"/>
    </row>
    <row r="363" spans="1:21" ht="15.6">
      <c r="A363" s="1275" t="s">
        <v>1259</v>
      </c>
      <c r="B363" s="1305" t="s">
        <v>1883</v>
      </c>
      <c r="C363" s="1306" t="s">
        <v>1782</v>
      </c>
      <c r="D363" s="1698"/>
      <c r="F363" s="1307"/>
      <c r="G363" s="1718"/>
      <c r="I363" s="1275" t="s">
        <v>20</v>
      </c>
      <c r="J363" s="1309"/>
      <c r="K363" s="1169"/>
      <c r="L363" s="1310"/>
      <c r="M363" s="1283" t="s">
        <v>2170</v>
      </c>
      <c r="N363" s="1284"/>
      <c r="O363" s="1285"/>
      <c r="P363" s="1285"/>
      <c r="Q363" s="1285"/>
      <c r="R363" s="1285"/>
      <c r="S363" s="1284"/>
      <c r="T363" s="1286"/>
      <c r="U363" s="1311"/>
    </row>
    <row r="364" spans="1:21" ht="15.6">
      <c r="A364" s="1201" t="s">
        <v>72</v>
      </c>
      <c r="B364" s="1312" t="s">
        <v>1884</v>
      </c>
      <c r="C364" s="1313" t="s">
        <v>1703</v>
      </c>
      <c r="D364" s="1698"/>
      <c r="F364" s="1204"/>
      <c r="G364" s="1711"/>
      <c r="I364" s="1201"/>
      <c r="J364" s="1192"/>
      <c r="K364" s="1169"/>
      <c r="L364" s="1206" t="s">
        <v>1885</v>
      </c>
      <c r="M364" s="1207"/>
      <c r="N364" s="1208"/>
      <c r="O364" s="1191"/>
      <c r="P364" s="1191"/>
      <c r="Q364" s="1191"/>
      <c r="R364" s="1191"/>
      <c r="S364" s="1208"/>
      <c r="T364" s="1198"/>
      <c r="U364" s="1200"/>
    </row>
    <row r="365" spans="1:21" ht="109.2">
      <c r="A365" s="1201" t="s">
        <v>1322</v>
      </c>
      <c r="B365" s="1314" t="s">
        <v>1886</v>
      </c>
      <c r="C365" s="1313" t="s">
        <v>1783</v>
      </c>
      <c r="D365" s="1698"/>
      <c r="F365" s="1204"/>
      <c r="G365" s="1711"/>
      <c r="I365" s="1201" t="s">
        <v>20</v>
      </c>
      <c r="J365" s="1192"/>
      <c r="K365" s="1169"/>
      <c r="L365" s="1206" t="s">
        <v>1887</v>
      </c>
      <c r="M365" s="1207" t="s">
        <v>2170</v>
      </c>
      <c r="N365" s="1208"/>
      <c r="O365" s="1191"/>
      <c r="P365" s="1191"/>
      <c r="Q365" s="1191"/>
      <c r="R365" s="1191"/>
      <c r="S365" s="1208"/>
      <c r="T365" s="1198"/>
      <c r="U365" s="1200"/>
    </row>
    <row r="366" spans="1:21" ht="124.8">
      <c r="A366" s="1201" t="s">
        <v>22</v>
      </c>
      <c r="B366" s="1314" t="s">
        <v>1888</v>
      </c>
      <c r="C366" s="1313" t="s">
        <v>1784</v>
      </c>
      <c r="D366" s="1698"/>
      <c r="F366" s="1204" t="s">
        <v>1273</v>
      </c>
      <c r="G366" s="1711"/>
      <c r="I366" s="1201" t="s">
        <v>20</v>
      </c>
      <c r="J366" s="1192"/>
      <c r="K366" s="1169"/>
      <c r="L366" s="1206" t="s">
        <v>1889</v>
      </c>
      <c r="M366" s="1207"/>
      <c r="N366" s="1208"/>
      <c r="O366" s="1191"/>
      <c r="P366" s="1191"/>
      <c r="Q366" s="1191"/>
      <c r="R366" s="1191"/>
      <c r="S366" s="1208"/>
      <c r="T366" s="1198"/>
      <c r="U366" s="1200"/>
    </row>
    <row r="367" spans="1:21" ht="15.6">
      <c r="A367" s="1201" t="s">
        <v>1275</v>
      </c>
      <c r="B367" s="1312" t="s">
        <v>1274</v>
      </c>
      <c r="C367" s="1313" t="s">
        <v>1785</v>
      </c>
      <c r="D367" s="1698"/>
      <c r="F367" s="1204"/>
      <c r="G367" s="1711"/>
      <c r="I367" s="1201" t="s">
        <v>20</v>
      </c>
      <c r="J367" s="1192"/>
      <c r="K367" s="1169"/>
      <c r="L367" s="1206"/>
      <c r="M367" s="1207" t="s">
        <v>2170</v>
      </c>
      <c r="N367" s="1208"/>
      <c r="O367" s="1191"/>
      <c r="P367" s="1191"/>
      <c r="Q367" s="1191"/>
      <c r="R367" s="1191"/>
      <c r="S367" s="1208"/>
      <c r="T367" s="1198"/>
      <c r="U367" s="1200"/>
    </row>
    <row r="368" spans="1:21" ht="15.6">
      <c r="A368" s="1201" t="s">
        <v>1288</v>
      </c>
      <c r="B368" s="1312" t="s">
        <v>1289</v>
      </c>
      <c r="C368" s="1313" t="s">
        <v>1786</v>
      </c>
      <c r="D368" s="1697"/>
      <c r="F368" s="1204"/>
      <c r="G368" s="1711"/>
      <c r="I368" s="1201" t="s">
        <v>20</v>
      </c>
      <c r="J368" s="1192"/>
      <c r="K368" s="1169"/>
      <c r="L368" s="1206"/>
      <c r="M368" s="1207" t="s">
        <v>2170</v>
      </c>
      <c r="N368" s="1208"/>
      <c r="O368" s="1191"/>
      <c r="P368" s="1191"/>
      <c r="Q368" s="1191"/>
      <c r="R368" s="1191"/>
      <c r="S368" s="1208"/>
      <c r="T368" s="1198"/>
      <c r="U368" s="1200"/>
    </row>
    <row r="369" spans="1:21" ht="15.6">
      <c r="A369" s="1201" t="s">
        <v>72</v>
      </c>
      <c r="B369" s="1312" t="s">
        <v>1864</v>
      </c>
      <c r="C369" s="1313" t="s">
        <v>1703</v>
      </c>
      <c r="D369" s="1702"/>
      <c r="F369" s="1204"/>
      <c r="G369" s="1711"/>
      <c r="I369" s="1201"/>
      <c r="J369" s="1192"/>
      <c r="K369" s="1169"/>
      <c r="L369" s="1206" t="s">
        <v>1363</v>
      </c>
      <c r="M369" s="1207"/>
      <c r="N369" s="1208"/>
      <c r="O369" s="1191"/>
      <c r="P369" s="1191"/>
      <c r="Q369" s="1191"/>
      <c r="R369" s="1191"/>
      <c r="S369" s="1208"/>
      <c r="T369" s="1198"/>
      <c r="U369" s="1200"/>
    </row>
    <row r="370" spans="1:21" ht="15.6">
      <c r="A370" s="1201" t="s">
        <v>838</v>
      </c>
      <c r="B370" s="1312" t="s">
        <v>1290</v>
      </c>
      <c r="C370" s="1313" t="s">
        <v>1787</v>
      </c>
      <c r="D370" s="1697"/>
      <c r="F370" s="1204"/>
      <c r="G370" s="1711"/>
      <c r="I370" s="1201" t="s">
        <v>20</v>
      </c>
      <c r="J370" s="1192"/>
      <c r="K370" s="1169"/>
      <c r="L370" s="1206"/>
      <c r="M370" s="1207" t="s">
        <v>2170</v>
      </c>
      <c r="N370" s="1208"/>
      <c r="O370" s="1191"/>
      <c r="P370" s="1191"/>
      <c r="Q370" s="1191"/>
      <c r="R370" s="1191"/>
      <c r="S370" s="1208"/>
      <c r="T370" s="1198"/>
      <c r="U370" s="1200"/>
    </row>
    <row r="371" spans="1:21" ht="15.6">
      <c r="A371" s="1201" t="s">
        <v>1318</v>
      </c>
      <c r="B371" s="1312" t="s">
        <v>1291</v>
      </c>
      <c r="C371" s="1313" t="s">
        <v>1788</v>
      </c>
      <c r="D371" s="1697"/>
      <c r="F371" s="1204"/>
      <c r="G371" s="1718"/>
      <c r="I371" s="1201"/>
      <c r="J371" s="1192"/>
      <c r="K371" s="1169"/>
      <c r="L371" s="1206"/>
      <c r="M371" s="1207" t="s">
        <v>2170</v>
      </c>
      <c r="N371" s="1208"/>
      <c r="O371" s="1191"/>
      <c r="P371" s="1191"/>
      <c r="Q371" s="1191"/>
      <c r="R371" s="1191"/>
      <c r="S371" s="1208"/>
      <c r="T371" s="1198"/>
      <c r="U371" s="1200"/>
    </row>
    <row r="372" spans="1:21" ht="15.6">
      <c r="A372" s="1201" t="s">
        <v>72</v>
      </c>
      <c r="B372" s="1312" t="s">
        <v>1865</v>
      </c>
      <c r="C372" s="1313" t="s">
        <v>1703</v>
      </c>
      <c r="D372" s="1697"/>
      <c r="F372" s="1204"/>
      <c r="G372" s="1711"/>
      <c r="I372" s="1201"/>
      <c r="J372" s="1192"/>
      <c r="K372" s="1169"/>
      <c r="L372" s="1206" t="s">
        <v>1319</v>
      </c>
      <c r="M372" s="1207"/>
      <c r="N372" s="1208"/>
      <c r="O372" s="1191"/>
      <c r="P372" s="1191"/>
      <c r="Q372" s="1191"/>
      <c r="R372" s="1191"/>
      <c r="S372" s="1208"/>
      <c r="T372" s="1198"/>
      <c r="U372" s="1200"/>
    </row>
    <row r="373" spans="1:21" ht="15.6">
      <c r="A373" s="1201" t="s">
        <v>50</v>
      </c>
      <c r="B373" s="1312" t="s">
        <v>1321</v>
      </c>
      <c r="C373" s="1313" t="s">
        <v>1789</v>
      </c>
      <c r="D373" s="1697"/>
      <c r="F373" s="1204"/>
      <c r="G373" s="1711"/>
      <c r="I373" s="1201" t="s">
        <v>20</v>
      </c>
      <c r="J373" s="1192"/>
      <c r="K373" s="1169"/>
      <c r="L373" s="1206" t="s">
        <v>1320</v>
      </c>
      <c r="M373" s="1207" t="s">
        <v>2170</v>
      </c>
      <c r="N373" s="1208"/>
      <c r="O373" s="1191"/>
      <c r="P373" s="1191"/>
      <c r="Q373" s="1191"/>
      <c r="R373" s="1191"/>
      <c r="S373" s="1208"/>
      <c r="T373" s="1198"/>
      <c r="U373" s="1200"/>
    </row>
    <row r="374" spans="1:21" ht="15.6">
      <c r="A374" s="1201" t="s">
        <v>1322</v>
      </c>
      <c r="B374" s="1312" t="s">
        <v>1324</v>
      </c>
      <c r="C374" s="1313" t="s">
        <v>1790</v>
      </c>
      <c r="D374" s="1697"/>
      <c r="F374" s="1204"/>
      <c r="G374" s="1711"/>
      <c r="I374" s="1201"/>
      <c r="J374" s="1192"/>
      <c r="K374" s="1169"/>
      <c r="L374" s="1206" t="s">
        <v>1320</v>
      </c>
      <c r="M374" s="1207" t="s">
        <v>2170</v>
      </c>
      <c r="N374" s="1208"/>
      <c r="O374" s="1191"/>
      <c r="P374" s="1191"/>
      <c r="Q374" s="1191"/>
      <c r="R374" s="1191"/>
      <c r="S374" s="1208"/>
      <c r="T374" s="1198"/>
      <c r="U374" s="1200"/>
    </row>
    <row r="375" spans="1:21" ht="15.6">
      <c r="A375" s="1201" t="s">
        <v>50</v>
      </c>
      <c r="B375" s="1312" t="s">
        <v>1325</v>
      </c>
      <c r="C375" s="1313" t="s">
        <v>1791</v>
      </c>
      <c r="D375" s="1697"/>
      <c r="F375" s="1204"/>
      <c r="G375" s="1711"/>
      <c r="I375" s="1201" t="s">
        <v>20</v>
      </c>
      <c r="J375" s="1192"/>
      <c r="K375" s="1169"/>
      <c r="L375" s="1206"/>
      <c r="M375" s="1207" t="s">
        <v>2170</v>
      </c>
      <c r="N375" s="1208"/>
      <c r="O375" s="1191"/>
      <c r="P375" s="1191"/>
      <c r="Q375" s="1191"/>
      <c r="R375" s="1191"/>
      <c r="S375" s="1208"/>
      <c r="T375" s="1198"/>
      <c r="U375" s="1200"/>
    </row>
    <row r="376" spans="1:21" ht="15.6">
      <c r="A376" s="1201" t="s">
        <v>1338</v>
      </c>
      <c r="B376" s="1312" t="s">
        <v>1891</v>
      </c>
      <c r="C376" s="1313" t="s">
        <v>1792</v>
      </c>
      <c r="D376" s="1697"/>
      <c r="F376" s="1204"/>
      <c r="G376" s="1711"/>
      <c r="I376" s="1201" t="s">
        <v>20</v>
      </c>
      <c r="J376" s="1192"/>
      <c r="K376" s="1169"/>
      <c r="L376" s="1206" t="s">
        <v>1890</v>
      </c>
      <c r="M376" s="1207" t="s">
        <v>2170</v>
      </c>
      <c r="N376" s="1208"/>
      <c r="O376" s="1191"/>
      <c r="P376" s="1191"/>
      <c r="Q376" s="1191"/>
      <c r="R376" s="1191"/>
      <c r="S376" s="1208"/>
      <c r="T376" s="1198"/>
      <c r="U376" s="1200"/>
    </row>
    <row r="377" spans="1:21" ht="15.6">
      <c r="A377" s="1201" t="s">
        <v>1339</v>
      </c>
      <c r="B377" s="1312" t="s">
        <v>1892</v>
      </c>
      <c r="C377" s="1313" t="s">
        <v>1793</v>
      </c>
      <c r="D377" s="1697"/>
      <c r="F377" s="1204"/>
      <c r="G377" s="1711"/>
      <c r="I377" s="1201" t="s">
        <v>20</v>
      </c>
      <c r="J377" s="1192"/>
      <c r="K377" s="1169"/>
      <c r="L377" s="1206" t="s">
        <v>1890</v>
      </c>
      <c r="M377" s="1207" t="s">
        <v>2170</v>
      </c>
      <c r="N377" s="1208"/>
      <c r="O377" s="1191"/>
      <c r="P377" s="1191"/>
      <c r="Q377" s="1191"/>
      <c r="R377" s="1191"/>
      <c r="S377" s="1208"/>
      <c r="T377" s="1198"/>
      <c r="U377" s="1200"/>
    </row>
    <row r="378" spans="1:21" ht="15.6">
      <c r="A378" s="1201" t="s">
        <v>1347</v>
      </c>
      <c r="B378" s="1312" t="s">
        <v>1893</v>
      </c>
      <c r="C378" s="1313" t="s">
        <v>1794</v>
      </c>
      <c r="D378" s="1697"/>
      <c r="F378" s="1204"/>
      <c r="G378" s="1711"/>
      <c r="I378" s="1201" t="s">
        <v>20</v>
      </c>
      <c r="J378" s="1192"/>
      <c r="K378" s="1169"/>
      <c r="L378" s="1206" t="s">
        <v>1890</v>
      </c>
      <c r="M378" s="1207" t="s">
        <v>2170</v>
      </c>
      <c r="N378" s="1208"/>
      <c r="O378" s="1191"/>
      <c r="P378" s="1191"/>
      <c r="Q378" s="1191"/>
      <c r="R378" s="1191"/>
      <c r="S378" s="1208"/>
      <c r="T378" s="1198"/>
      <c r="U378" s="1200"/>
    </row>
    <row r="379" spans="1:21" ht="15.6">
      <c r="A379" s="1201" t="s">
        <v>1338</v>
      </c>
      <c r="B379" s="1312" t="s">
        <v>1326</v>
      </c>
      <c r="C379" s="1313" t="s">
        <v>1795</v>
      </c>
      <c r="D379" s="1697"/>
      <c r="F379" s="1204"/>
      <c r="G379" s="1718"/>
      <c r="I379" s="1201" t="s">
        <v>20</v>
      </c>
      <c r="J379" s="1192"/>
      <c r="K379" s="1169"/>
      <c r="L379" s="1206" t="s">
        <v>1362</v>
      </c>
      <c r="M379" s="1207" t="s">
        <v>2170</v>
      </c>
      <c r="N379" s="1208"/>
      <c r="O379" s="1191"/>
      <c r="P379" s="1191"/>
      <c r="Q379" s="1191"/>
      <c r="R379" s="1191"/>
      <c r="S379" s="1208"/>
      <c r="T379" s="1198"/>
      <c r="U379" s="1200"/>
    </row>
    <row r="380" spans="1:21" ht="15.6">
      <c r="A380" s="1201" t="s">
        <v>1339</v>
      </c>
      <c r="B380" s="1312" t="s">
        <v>1327</v>
      </c>
      <c r="C380" s="1313" t="s">
        <v>1796</v>
      </c>
      <c r="D380" s="1697"/>
      <c r="F380" s="1204"/>
      <c r="G380" s="1711"/>
      <c r="I380" s="1201" t="s">
        <v>20</v>
      </c>
      <c r="J380" s="1192"/>
      <c r="K380" s="1169"/>
      <c r="L380" s="1206" t="s">
        <v>1362</v>
      </c>
      <c r="M380" s="1207" t="s">
        <v>2170</v>
      </c>
      <c r="N380" s="1208"/>
      <c r="O380" s="1191"/>
      <c r="P380" s="1191"/>
      <c r="Q380" s="1191"/>
      <c r="R380" s="1191"/>
      <c r="S380" s="1208"/>
      <c r="T380" s="1198"/>
      <c r="U380" s="1200"/>
    </row>
    <row r="381" spans="1:21" ht="15.6">
      <c r="A381" s="1201" t="s">
        <v>1347</v>
      </c>
      <c r="B381" s="1312" t="s">
        <v>1328</v>
      </c>
      <c r="C381" s="1313" t="s">
        <v>1797</v>
      </c>
      <c r="D381" s="1697"/>
      <c r="F381" s="1204"/>
      <c r="G381" s="1711"/>
      <c r="I381" s="1201" t="s">
        <v>20</v>
      </c>
      <c r="J381" s="1192"/>
      <c r="K381" s="1169"/>
      <c r="L381" s="1206" t="s">
        <v>1362</v>
      </c>
      <c r="M381" s="1207" t="s">
        <v>2170</v>
      </c>
      <c r="N381" s="1208"/>
      <c r="O381" s="1191"/>
      <c r="P381" s="1191"/>
      <c r="Q381" s="1191"/>
      <c r="R381" s="1191"/>
      <c r="S381" s="1208"/>
      <c r="T381" s="1198"/>
      <c r="U381" s="1200"/>
    </row>
    <row r="382" spans="1:21" ht="15.6">
      <c r="A382" s="1210" t="s">
        <v>50</v>
      </c>
      <c r="B382" s="1315" t="s">
        <v>1329</v>
      </c>
      <c r="C382" s="1316" t="s">
        <v>1798</v>
      </c>
      <c r="D382" s="1697"/>
      <c r="F382" s="1213"/>
      <c r="G382" s="1711"/>
      <c r="I382" s="1210"/>
      <c r="J382" s="1165"/>
      <c r="K382" s="1214"/>
      <c r="L382" s="1215" t="s">
        <v>1233</v>
      </c>
      <c r="M382" s="1216" t="s">
        <v>2170</v>
      </c>
      <c r="N382" s="1217"/>
      <c r="O382" s="1218"/>
      <c r="P382" s="1218"/>
      <c r="Q382" s="1218"/>
      <c r="R382" s="1218"/>
      <c r="S382" s="1217"/>
      <c r="T382" s="1172"/>
      <c r="U382" s="1175"/>
    </row>
    <row r="383" spans="1:21" ht="15.6">
      <c r="A383" s="1317" t="s">
        <v>21</v>
      </c>
      <c r="B383" s="1317" t="s">
        <v>1231</v>
      </c>
      <c r="C383" s="1318"/>
      <c r="D383" s="1697"/>
      <c r="F383" s="1319"/>
      <c r="G383" s="1711"/>
      <c r="I383" s="1317"/>
      <c r="J383" s="1317"/>
      <c r="K383" s="1205"/>
      <c r="L383" s="1320"/>
      <c r="M383" s="1295"/>
      <c r="N383" s="1296"/>
      <c r="O383" s="1297"/>
      <c r="P383" s="1297"/>
      <c r="Q383" s="1297"/>
      <c r="R383" s="1297"/>
      <c r="S383" s="1296"/>
      <c r="T383" s="1296"/>
      <c r="U383" s="1299"/>
    </row>
    <row r="384" spans="1:21" ht="15.9">
      <c r="A384" s="1288" t="s">
        <v>16</v>
      </c>
      <c r="B384" s="1289" t="s">
        <v>1916</v>
      </c>
      <c r="C384" s="1290" t="s">
        <v>1405</v>
      </c>
      <c r="D384" s="1697"/>
      <c r="F384" s="1291"/>
      <c r="G384" s="1711"/>
      <c r="I384" s="1288"/>
      <c r="J384" s="1288"/>
      <c r="K384" s="1292"/>
      <c r="L384" s="1321" t="s">
        <v>3050</v>
      </c>
      <c r="M384" s="1322"/>
      <c r="N384" s="1296"/>
      <c r="O384" s="1297"/>
      <c r="P384" s="1297"/>
      <c r="Q384" s="1297"/>
      <c r="R384" s="1297"/>
      <c r="S384" s="1296"/>
      <c r="T384" s="1296"/>
      <c r="U384" s="1299"/>
    </row>
    <row r="385" spans="1:21" ht="15.6">
      <c r="A385" s="1317" t="s">
        <v>906</v>
      </c>
      <c r="B385" s="1317"/>
      <c r="C385" s="1323" t="s">
        <v>1467</v>
      </c>
      <c r="D385" s="1697"/>
      <c r="F385" s="1319"/>
      <c r="G385" s="1711"/>
      <c r="I385" s="1317"/>
      <c r="J385" s="1317"/>
      <c r="K385" s="1205"/>
      <c r="L385" s="1320"/>
      <c r="M385" s="1295"/>
      <c r="N385" s="1296"/>
      <c r="O385" s="1297"/>
      <c r="P385" s="1297"/>
      <c r="Q385" s="1297"/>
      <c r="R385" s="1297"/>
      <c r="S385" s="1296"/>
      <c r="T385" s="1296"/>
      <c r="U385" s="1299"/>
    </row>
    <row r="386" spans="1:21" ht="90.6">
      <c r="A386" s="1275" t="s">
        <v>2695</v>
      </c>
      <c r="B386" s="1305" t="s">
        <v>1406</v>
      </c>
      <c r="C386" s="1324" t="s">
        <v>1799</v>
      </c>
      <c r="D386" s="1697"/>
      <c r="F386" s="1325" t="s">
        <v>1422</v>
      </c>
      <c r="G386" s="1718"/>
      <c r="I386" s="1275"/>
      <c r="J386" s="1309"/>
      <c r="K386" s="1308"/>
      <c r="L386" s="1310"/>
      <c r="M386" s="1283"/>
      <c r="N386" s="1326" t="s">
        <v>2046</v>
      </c>
      <c r="O386" s="1327" t="s">
        <v>873</v>
      </c>
      <c r="P386" s="1327" t="s">
        <v>873</v>
      </c>
      <c r="Q386" s="1327" t="s">
        <v>873</v>
      </c>
      <c r="R386" s="1285"/>
      <c r="S386" s="1284"/>
      <c r="T386" s="1286"/>
      <c r="U386" s="1311"/>
    </row>
    <row r="387" spans="1:21" ht="15.6">
      <c r="A387" s="1201" t="s">
        <v>1408</v>
      </c>
      <c r="B387" s="1328" t="s">
        <v>1407</v>
      </c>
      <c r="C387" s="1329" t="s">
        <v>1800</v>
      </c>
      <c r="D387" s="1697"/>
      <c r="F387" s="1330"/>
      <c r="G387" s="1711"/>
      <c r="I387" s="1201" t="s">
        <v>20</v>
      </c>
      <c r="J387" s="1192"/>
      <c r="K387" s="1169"/>
      <c r="L387" s="1206"/>
      <c r="M387" s="1207" t="s">
        <v>2170</v>
      </c>
      <c r="N387" s="1208"/>
      <c r="O387" s="1191"/>
      <c r="P387" s="1191"/>
      <c r="Q387" s="1191"/>
      <c r="R387" s="1191"/>
      <c r="S387" s="1208"/>
      <c r="T387" s="1198"/>
      <c r="U387" s="1200"/>
    </row>
    <row r="388" spans="1:21" ht="15.6">
      <c r="A388" s="1201" t="s">
        <v>72</v>
      </c>
      <c r="B388" s="1328" t="s">
        <v>1866</v>
      </c>
      <c r="C388" s="1329" t="s">
        <v>1703</v>
      </c>
      <c r="D388" s="1697"/>
      <c r="F388" s="1204"/>
      <c r="G388" s="1711"/>
      <c r="I388" s="1201"/>
      <c r="J388" s="1192"/>
      <c r="K388" s="1169"/>
      <c r="L388" s="1206" t="s">
        <v>1674</v>
      </c>
      <c r="M388" s="1207"/>
      <c r="N388" s="1208"/>
      <c r="O388" s="1191"/>
      <c r="P388" s="1191"/>
      <c r="Q388" s="1191"/>
      <c r="R388" s="1191"/>
      <c r="S388" s="1208"/>
      <c r="T388" s="1198"/>
      <c r="U388" s="1200"/>
    </row>
    <row r="389" spans="1:21" ht="15.6">
      <c r="A389" s="1201" t="s">
        <v>1418</v>
      </c>
      <c r="B389" s="1328" t="s">
        <v>1417</v>
      </c>
      <c r="C389" s="1329" t="s">
        <v>1801</v>
      </c>
      <c r="D389" s="1697"/>
      <c r="F389" s="1204"/>
      <c r="G389" s="1711"/>
      <c r="I389" s="1201" t="s">
        <v>20</v>
      </c>
      <c r="J389" s="1192"/>
      <c r="K389" s="1169"/>
      <c r="L389" s="1206" t="s">
        <v>1416</v>
      </c>
      <c r="M389" s="1207" t="s">
        <v>2170</v>
      </c>
      <c r="N389" s="1208"/>
      <c r="O389" s="1191"/>
      <c r="P389" s="1191"/>
      <c r="Q389" s="1191"/>
      <c r="R389" s="1191"/>
      <c r="S389" s="1208"/>
      <c r="T389" s="1198"/>
      <c r="U389" s="1200"/>
    </row>
    <row r="390" spans="1:21" ht="45.6">
      <c r="A390" s="1201" t="s">
        <v>22</v>
      </c>
      <c r="B390" s="1328" t="s">
        <v>1423</v>
      </c>
      <c r="C390" s="1329" t="s">
        <v>1802</v>
      </c>
      <c r="D390" s="1697"/>
      <c r="F390" s="1331" t="s">
        <v>1424</v>
      </c>
      <c r="G390" s="1711"/>
      <c r="I390" s="1201" t="s">
        <v>20</v>
      </c>
      <c r="J390" s="1192"/>
      <c r="K390" s="1169"/>
      <c r="L390" s="1206"/>
      <c r="M390" s="1207"/>
      <c r="N390" s="1208" t="s">
        <v>2433</v>
      </c>
      <c r="O390" s="1191" t="s">
        <v>2261</v>
      </c>
      <c r="P390" s="1191" t="s">
        <v>2261</v>
      </c>
      <c r="Q390" s="1191" t="s">
        <v>2261</v>
      </c>
      <c r="R390" s="1191"/>
      <c r="S390" s="1208"/>
      <c r="T390" s="1198"/>
      <c r="U390" s="1200"/>
    </row>
    <row r="391" spans="1:21" ht="30">
      <c r="A391" s="1201" t="s">
        <v>1408</v>
      </c>
      <c r="B391" s="1328" t="s">
        <v>1425</v>
      </c>
      <c r="C391" s="1329" t="s">
        <v>1803</v>
      </c>
      <c r="D391" s="1697"/>
      <c r="F391" s="1331" t="s">
        <v>1426</v>
      </c>
      <c r="G391" s="1711"/>
      <c r="I391" s="1201" t="s">
        <v>20</v>
      </c>
      <c r="J391" s="1192"/>
      <c r="K391" s="1169"/>
      <c r="L391" s="1206"/>
      <c r="M391" s="1207" t="s">
        <v>2170</v>
      </c>
      <c r="N391" s="1208"/>
      <c r="O391" s="1191"/>
      <c r="P391" s="1191"/>
      <c r="Q391" s="1191"/>
      <c r="R391" s="1191"/>
      <c r="S391" s="1208"/>
      <c r="T391" s="1198"/>
      <c r="U391" s="1200"/>
    </row>
    <row r="392" spans="1:21" ht="90.6">
      <c r="A392" s="1201" t="s">
        <v>1429</v>
      </c>
      <c r="B392" s="1328" t="s">
        <v>1428</v>
      </c>
      <c r="C392" s="1329" t="s">
        <v>1804</v>
      </c>
      <c r="D392" s="1697"/>
      <c r="F392" s="1331" t="s">
        <v>1430</v>
      </c>
      <c r="G392" s="1718"/>
      <c r="I392" s="1201" t="s">
        <v>20</v>
      </c>
      <c r="J392" s="1192"/>
      <c r="K392" s="1169"/>
      <c r="L392" s="1206" t="s">
        <v>1427</v>
      </c>
      <c r="M392" s="1207"/>
      <c r="N392" s="1172" t="s">
        <v>1675</v>
      </c>
      <c r="O392" s="1173" t="s">
        <v>873</v>
      </c>
      <c r="P392" s="1173" t="s">
        <v>873</v>
      </c>
      <c r="Q392" s="1173" t="s">
        <v>873</v>
      </c>
      <c r="R392" s="1191"/>
      <c r="S392" s="1208"/>
      <c r="T392" s="1198"/>
      <c r="U392" s="1200"/>
    </row>
    <row r="393" spans="1:21" ht="30">
      <c r="A393" s="1201" t="s">
        <v>1408</v>
      </c>
      <c r="B393" s="1328" t="s">
        <v>1442</v>
      </c>
      <c r="C393" s="1329" t="s">
        <v>1805</v>
      </c>
      <c r="D393" s="1697"/>
      <c r="F393" s="1331" t="s">
        <v>1443</v>
      </c>
      <c r="G393" s="1718"/>
      <c r="I393" s="1201" t="s">
        <v>20</v>
      </c>
      <c r="J393" s="1192"/>
      <c r="K393" s="1169"/>
      <c r="L393" s="1206"/>
      <c r="M393" s="1207" t="s">
        <v>2170</v>
      </c>
      <c r="N393" s="1208"/>
      <c r="O393" s="1191"/>
      <c r="P393" s="1191"/>
      <c r="Q393" s="1191"/>
      <c r="R393" s="1191"/>
      <c r="S393" s="1208"/>
      <c r="T393" s="1198"/>
      <c r="U393" s="1200"/>
    </row>
    <row r="394" spans="1:21" ht="15.6">
      <c r="A394" s="1201" t="s">
        <v>1408</v>
      </c>
      <c r="B394" s="1328" t="s">
        <v>1445</v>
      </c>
      <c r="C394" s="1329" t="s">
        <v>1806</v>
      </c>
      <c r="D394" s="1697"/>
      <c r="F394" s="1204"/>
      <c r="G394" s="1718"/>
      <c r="I394" s="1201" t="s">
        <v>20</v>
      </c>
      <c r="J394" s="1192"/>
      <c r="K394" s="1169"/>
      <c r="L394" s="1206" t="s">
        <v>1444</v>
      </c>
      <c r="M394" s="1207" t="s">
        <v>2170</v>
      </c>
      <c r="N394" s="1208"/>
      <c r="O394" s="1191"/>
      <c r="P394" s="1191"/>
      <c r="Q394" s="1191"/>
      <c r="R394" s="1191"/>
      <c r="S394" s="1208"/>
      <c r="T394" s="1198"/>
      <c r="U394" s="1200"/>
    </row>
    <row r="395" spans="1:21" ht="90.6">
      <c r="A395" s="1210" t="s">
        <v>1449</v>
      </c>
      <c r="B395" s="1315" t="s">
        <v>1447</v>
      </c>
      <c r="C395" s="1332" t="s">
        <v>1807</v>
      </c>
      <c r="D395" s="1697"/>
      <c r="F395" s="1333" t="s">
        <v>1446</v>
      </c>
      <c r="G395" s="1718"/>
      <c r="I395" s="1210" t="s">
        <v>20</v>
      </c>
      <c r="J395" s="1165"/>
      <c r="K395" s="1214"/>
      <c r="L395" s="1215"/>
      <c r="M395" s="1216"/>
      <c r="N395" s="1172" t="s">
        <v>1675</v>
      </c>
      <c r="O395" s="1173" t="s">
        <v>873</v>
      </c>
      <c r="P395" s="1173" t="s">
        <v>873</v>
      </c>
      <c r="Q395" s="1173" t="s">
        <v>873</v>
      </c>
      <c r="R395" s="1218"/>
      <c r="S395" s="1217"/>
      <c r="T395" s="1172"/>
      <c r="U395" s="1175"/>
    </row>
    <row r="396" spans="1:21" ht="15.6">
      <c r="A396" s="1317" t="s">
        <v>21</v>
      </c>
      <c r="B396" s="1317" t="s">
        <v>1916</v>
      </c>
      <c r="C396" s="1205"/>
      <c r="D396" s="1697"/>
      <c r="F396" s="1319"/>
      <c r="G396" s="1718"/>
      <c r="I396" s="1317"/>
      <c r="J396" s="1317"/>
      <c r="K396" s="1205"/>
      <c r="L396" s="1320"/>
      <c r="M396" s="1295"/>
      <c r="N396" s="1296"/>
      <c r="O396" s="1297"/>
      <c r="P396" s="1297"/>
      <c r="Q396" s="1297"/>
      <c r="R396" s="1297"/>
      <c r="S396" s="1296"/>
      <c r="T396" s="1296"/>
      <c r="U396" s="1299"/>
    </row>
    <row r="397" spans="1:21" ht="15.6">
      <c r="A397" s="120" t="s">
        <v>16</v>
      </c>
      <c r="B397" s="120" t="s">
        <v>1917</v>
      </c>
      <c r="C397" s="517" t="s">
        <v>1450</v>
      </c>
      <c r="D397" s="1697" t="s">
        <v>3528</v>
      </c>
      <c r="E397" s="1791" t="s">
        <v>3745</v>
      </c>
      <c r="F397" s="141"/>
      <c r="G397" s="1718"/>
      <c r="I397" s="120"/>
      <c r="J397" s="120"/>
      <c r="K397" s="88"/>
      <c r="L397" s="301" t="s">
        <v>1684</v>
      </c>
      <c r="M397" s="256"/>
      <c r="N397" s="17"/>
      <c r="O397" s="165"/>
      <c r="P397" s="165"/>
      <c r="Q397" s="165"/>
      <c r="R397" s="165"/>
      <c r="S397" s="17"/>
      <c r="T397" s="17"/>
      <c r="U397" s="659"/>
    </row>
    <row r="398" spans="1:21" ht="30">
      <c r="A398" s="120" t="s">
        <v>906</v>
      </c>
      <c r="B398" s="120"/>
      <c r="C398" s="88" t="s">
        <v>1456</v>
      </c>
      <c r="D398" s="1698" t="s">
        <v>3529</v>
      </c>
      <c r="E398" s="1791" t="s">
        <v>3746</v>
      </c>
      <c r="F398" s="141"/>
      <c r="G398" s="1718"/>
      <c r="I398" s="120"/>
      <c r="J398" s="120"/>
      <c r="K398" s="88"/>
      <c r="L398" s="399"/>
      <c r="M398" s="256"/>
      <c r="N398" s="17"/>
      <c r="O398" s="165"/>
      <c r="P398" s="165"/>
      <c r="Q398" s="165"/>
      <c r="R398" s="165"/>
      <c r="S398" s="17"/>
      <c r="T398" s="17"/>
      <c r="U398" s="659"/>
    </row>
    <row r="399" spans="1:21" ht="30.6">
      <c r="A399" s="126" t="s">
        <v>22</v>
      </c>
      <c r="B399" s="518" t="s">
        <v>1451</v>
      </c>
      <c r="C399" s="519" t="s">
        <v>1808</v>
      </c>
      <c r="D399" s="1698" t="s">
        <v>3530</v>
      </c>
      <c r="E399" s="1791" t="s">
        <v>3747</v>
      </c>
      <c r="F399" s="516"/>
      <c r="G399" s="1718"/>
      <c r="I399" s="126" t="s">
        <v>20</v>
      </c>
      <c r="J399" s="240"/>
      <c r="K399" s="91"/>
      <c r="L399" s="212"/>
      <c r="M399" s="264"/>
      <c r="N399" s="18" t="s">
        <v>1457</v>
      </c>
      <c r="O399" s="170" t="s">
        <v>1465</v>
      </c>
      <c r="P399" s="170" t="s">
        <v>1465</v>
      </c>
      <c r="Q399" s="170" t="s">
        <v>1465</v>
      </c>
      <c r="R399" s="170"/>
      <c r="S399" s="18"/>
      <c r="T399" s="288"/>
      <c r="U399" s="689"/>
    </row>
    <row r="400" spans="1:21" ht="45">
      <c r="A400" s="124" t="s">
        <v>22</v>
      </c>
      <c r="B400" s="518" t="s">
        <v>1452</v>
      </c>
      <c r="C400" s="519" t="s">
        <v>1809</v>
      </c>
      <c r="D400" s="1698" t="s">
        <v>3531</v>
      </c>
      <c r="E400" s="1791" t="s">
        <v>3748</v>
      </c>
      <c r="F400" s="520"/>
      <c r="G400" s="1718"/>
      <c r="I400" s="124" t="s">
        <v>20</v>
      </c>
      <c r="J400" s="123"/>
      <c r="K400" s="89"/>
      <c r="L400" s="210"/>
      <c r="M400" s="262"/>
      <c r="N400" s="2" t="s">
        <v>1457</v>
      </c>
      <c r="O400" s="168" t="s">
        <v>1465</v>
      </c>
      <c r="P400" s="168" t="s">
        <v>1465</v>
      </c>
      <c r="Q400" s="168" t="s">
        <v>1465</v>
      </c>
      <c r="R400" s="168"/>
      <c r="S400" s="2"/>
      <c r="T400" s="3"/>
      <c r="U400" s="687"/>
    </row>
    <row r="401" spans="1:21" ht="30.6">
      <c r="A401" s="124" t="s">
        <v>22</v>
      </c>
      <c r="B401" s="518" t="s">
        <v>1453</v>
      </c>
      <c r="C401" s="519" t="s">
        <v>1810</v>
      </c>
      <c r="D401" s="1698" t="s">
        <v>3532</v>
      </c>
      <c r="E401" s="1791" t="s">
        <v>3749</v>
      </c>
      <c r="F401" s="520"/>
      <c r="G401" s="1718"/>
      <c r="I401" s="124" t="s">
        <v>20</v>
      </c>
      <c r="J401" s="123"/>
      <c r="K401" s="89"/>
      <c r="L401" s="210"/>
      <c r="M401" s="262"/>
      <c r="N401" s="2" t="s">
        <v>1457</v>
      </c>
      <c r="O401" s="168" t="s">
        <v>1465</v>
      </c>
      <c r="P401" s="168" t="s">
        <v>1465</v>
      </c>
      <c r="Q401" s="168" t="s">
        <v>1465</v>
      </c>
      <c r="R401" s="168"/>
      <c r="S401" s="2"/>
      <c r="T401" s="3"/>
      <c r="U401" s="687"/>
    </row>
    <row r="402" spans="1:21" ht="37" customHeight="1">
      <c r="A402" s="124" t="s">
        <v>22</v>
      </c>
      <c r="B402" s="521" t="s">
        <v>1454</v>
      </c>
      <c r="C402" s="522" t="s">
        <v>1811</v>
      </c>
      <c r="D402" s="1698" t="s">
        <v>3533</v>
      </c>
      <c r="E402" s="1791" t="s">
        <v>3750</v>
      </c>
      <c r="F402" s="523"/>
      <c r="G402" s="1718"/>
      <c r="I402" s="124" t="s">
        <v>20</v>
      </c>
      <c r="J402" s="123"/>
      <c r="K402" s="89"/>
      <c r="L402" s="210"/>
      <c r="M402" s="262"/>
      <c r="N402" s="2" t="s">
        <v>1457</v>
      </c>
      <c r="O402" s="168" t="s">
        <v>1465</v>
      </c>
      <c r="P402" s="168" t="s">
        <v>1465</v>
      </c>
      <c r="Q402" s="168" t="s">
        <v>1465</v>
      </c>
      <c r="R402" s="168"/>
      <c r="S402" s="2"/>
      <c r="T402" s="3"/>
      <c r="U402" s="687"/>
    </row>
    <row r="403" spans="1:21" ht="37" customHeight="1">
      <c r="A403" s="125" t="s">
        <v>22</v>
      </c>
      <c r="B403" s="521" t="s">
        <v>1455</v>
      </c>
      <c r="C403" s="522" t="s">
        <v>1812</v>
      </c>
      <c r="D403" s="1698" t="s">
        <v>3534</v>
      </c>
      <c r="E403" s="1791" t="s">
        <v>3751</v>
      </c>
      <c r="F403" s="524"/>
      <c r="G403" s="1718"/>
      <c r="I403" s="125" t="s">
        <v>20</v>
      </c>
      <c r="J403" s="239"/>
      <c r="K403" s="90"/>
      <c r="L403" s="211"/>
      <c r="M403" s="263"/>
      <c r="N403" s="4" t="s">
        <v>1457</v>
      </c>
      <c r="O403" s="169" t="s">
        <v>1465</v>
      </c>
      <c r="P403" s="169" t="s">
        <v>1465</v>
      </c>
      <c r="Q403" s="169" t="s">
        <v>1465</v>
      </c>
      <c r="R403" s="169"/>
      <c r="S403" s="4"/>
      <c r="T403" s="287"/>
      <c r="U403" s="688"/>
    </row>
    <row r="404" spans="1:21" ht="15.6">
      <c r="A404" s="120" t="s">
        <v>21</v>
      </c>
      <c r="B404" s="120" t="s">
        <v>1917</v>
      </c>
      <c r="C404" s="88"/>
      <c r="D404" s="1697"/>
      <c r="F404" s="141"/>
      <c r="G404" s="1718"/>
      <c r="I404" s="120"/>
      <c r="J404" s="120"/>
      <c r="K404" s="88"/>
      <c r="L404" s="399"/>
      <c r="M404" s="256"/>
      <c r="N404" s="17"/>
      <c r="O404" s="165"/>
      <c r="P404" s="165"/>
      <c r="Q404" s="165"/>
      <c r="R404" s="165"/>
      <c r="S404" s="17"/>
      <c r="T404" s="17"/>
      <c r="U404" s="659"/>
    </row>
    <row r="405" spans="1:21" s="1816" customFormat="1" ht="15.9">
      <c r="A405" s="1334" t="s">
        <v>16</v>
      </c>
      <c r="B405" s="1289" t="s">
        <v>1458</v>
      </c>
      <c r="C405" s="1290" t="s">
        <v>1459</v>
      </c>
      <c r="D405" s="1702"/>
      <c r="E405" s="1790"/>
      <c r="F405" s="1335"/>
      <c r="G405" s="1718"/>
      <c r="H405" s="1499"/>
      <c r="I405" s="1288"/>
      <c r="J405" s="1337"/>
      <c r="K405" s="1336"/>
      <c r="L405" s="1321" t="s">
        <v>3049</v>
      </c>
      <c r="M405" s="1338"/>
      <c r="N405" s="1339"/>
      <c r="O405" s="1340"/>
      <c r="P405" s="1340"/>
      <c r="Q405" s="1340"/>
      <c r="R405" s="1340"/>
      <c r="S405" s="1339"/>
      <c r="T405" s="1339"/>
      <c r="U405" s="1341"/>
    </row>
    <row r="406" spans="1:21" ht="15.6">
      <c r="A406" s="1317" t="s">
        <v>906</v>
      </c>
      <c r="B406" s="1342"/>
      <c r="C406" s="1301" t="s">
        <v>1459</v>
      </c>
      <c r="D406" s="1697"/>
      <c r="F406" s="1291"/>
      <c r="G406" s="1718"/>
      <c r="I406" s="1288"/>
      <c r="J406" s="1288"/>
      <c r="K406" s="1292"/>
      <c r="L406" s="1321"/>
      <c r="M406" s="1295"/>
      <c r="N406" s="1296"/>
      <c r="O406" s="1297"/>
      <c r="P406" s="1297"/>
      <c r="Q406" s="1297"/>
      <c r="R406" s="1297"/>
      <c r="S406" s="1296"/>
      <c r="T406" s="1296"/>
      <c r="U406" s="1299"/>
    </row>
    <row r="407" spans="1:21" s="1824" customFormat="1" ht="60">
      <c r="A407" s="1343" t="s">
        <v>838</v>
      </c>
      <c r="B407" s="1344" t="s">
        <v>1469</v>
      </c>
      <c r="C407" s="1345" t="s">
        <v>1813</v>
      </c>
      <c r="D407" s="1697"/>
      <c r="E407" s="1790"/>
      <c r="F407" s="1346" t="s">
        <v>1468</v>
      </c>
      <c r="G407" s="1718"/>
      <c r="H407" s="1499"/>
      <c r="I407" s="1305" t="s">
        <v>20</v>
      </c>
      <c r="J407" s="1347"/>
      <c r="K407" s="1324"/>
      <c r="L407" s="1348"/>
      <c r="M407" s="1349" t="s">
        <v>2170</v>
      </c>
      <c r="N407" s="1350"/>
      <c r="O407" s="1351"/>
      <c r="P407" s="1351"/>
      <c r="Q407" s="1351"/>
      <c r="R407" s="1351"/>
      <c r="S407" s="1350"/>
      <c r="T407" s="1352"/>
      <c r="U407" s="1353"/>
    </row>
    <row r="408" spans="1:21" s="1824" customFormat="1" ht="15.9">
      <c r="A408" s="1272" t="s">
        <v>838</v>
      </c>
      <c r="B408" s="1328" t="s">
        <v>1470</v>
      </c>
      <c r="C408" s="1354" t="s">
        <v>1814</v>
      </c>
      <c r="D408" s="1697"/>
      <c r="E408" s="1790"/>
      <c r="F408" s="1330"/>
      <c r="G408" s="1718"/>
      <c r="H408" s="1499"/>
      <c r="I408" s="1312" t="s">
        <v>20</v>
      </c>
      <c r="J408" s="1355"/>
      <c r="K408" s="1356"/>
      <c r="L408" s="1357" t="s">
        <v>1666</v>
      </c>
      <c r="M408" s="1358" t="s">
        <v>2170</v>
      </c>
      <c r="N408" s="1359"/>
      <c r="O408" s="1360"/>
      <c r="P408" s="1360"/>
      <c r="Q408" s="1360"/>
      <c r="R408" s="1360"/>
      <c r="S408" s="1359"/>
      <c r="T408" s="1361"/>
      <c r="U408" s="1362"/>
    </row>
    <row r="409" spans="1:21" s="1824" customFormat="1" ht="90.9">
      <c r="A409" s="1272" t="s">
        <v>1472</v>
      </c>
      <c r="B409" s="1312" t="s">
        <v>1471</v>
      </c>
      <c r="C409" s="1313" t="s">
        <v>1815</v>
      </c>
      <c r="D409" s="1697"/>
      <c r="E409" s="1790"/>
      <c r="F409" s="1363"/>
      <c r="G409" s="1718"/>
      <c r="H409" s="1499"/>
      <c r="I409" s="1312" t="s">
        <v>20</v>
      </c>
      <c r="J409" s="1355"/>
      <c r="K409" s="1356"/>
      <c r="L409" s="1357" t="s">
        <v>1676</v>
      </c>
      <c r="M409" s="1358"/>
      <c r="N409" s="1364" t="s">
        <v>872</v>
      </c>
      <c r="O409" s="1365" t="s">
        <v>873</v>
      </c>
      <c r="P409" s="1365" t="s">
        <v>873</v>
      </c>
      <c r="Q409" s="1365" t="s">
        <v>873</v>
      </c>
      <c r="R409" s="1360"/>
      <c r="S409" s="1359"/>
      <c r="T409" s="1361"/>
      <c r="U409" s="1362"/>
    </row>
    <row r="410" spans="1:21" s="1824" customFormat="1" ht="15.9">
      <c r="A410" s="1272" t="s">
        <v>72</v>
      </c>
      <c r="B410" s="1312" t="s">
        <v>1677</v>
      </c>
      <c r="C410" s="1313" t="s">
        <v>1703</v>
      </c>
      <c r="D410" s="1697"/>
      <c r="E410" s="1790"/>
      <c r="F410" s="1363"/>
      <c r="G410" s="1718"/>
      <c r="H410" s="1499"/>
      <c r="I410" s="1312"/>
      <c r="J410" s="1355"/>
      <c r="K410" s="1356"/>
      <c r="L410" s="1357" t="s">
        <v>1679</v>
      </c>
      <c r="M410" s="1358"/>
      <c r="N410" s="1364"/>
      <c r="O410" s="1365"/>
      <c r="P410" s="1365"/>
      <c r="Q410" s="1365"/>
      <c r="R410" s="1360"/>
      <c r="S410" s="1359"/>
      <c r="T410" s="1361"/>
      <c r="U410" s="1362"/>
    </row>
    <row r="411" spans="1:21" s="1824" customFormat="1" ht="15.9">
      <c r="A411" s="1272" t="s">
        <v>838</v>
      </c>
      <c r="B411" s="1328" t="s">
        <v>1481</v>
      </c>
      <c r="C411" s="1354" t="s">
        <v>1816</v>
      </c>
      <c r="D411" s="1697"/>
      <c r="E411" s="1790"/>
      <c r="F411" s="1330"/>
      <c r="G411" s="1718"/>
      <c r="H411" s="1499"/>
      <c r="I411" s="1312" t="s">
        <v>20</v>
      </c>
      <c r="J411" s="1355"/>
      <c r="K411" s="1356"/>
      <c r="L411" s="1357" t="s">
        <v>1666</v>
      </c>
      <c r="M411" s="1358" t="s">
        <v>2170</v>
      </c>
      <c r="N411" s="1359"/>
      <c r="O411" s="1360"/>
      <c r="P411" s="1360"/>
      <c r="Q411" s="1360"/>
      <c r="R411" s="1360"/>
      <c r="S411" s="1359"/>
      <c r="T411" s="1361"/>
      <c r="U411" s="1362"/>
    </row>
    <row r="412" spans="1:21" s="1824" customFormat="1" ht="15.9">
      <c r="A412" s="1272" t="s">
        <v>1496</v>
      </c>
      <c r="B412" s="1328" t="s">
        <v>1482</v>
      </c>
      <c r="C412" s="1354" t="s">
        <v>2262</v>
      </c>
      <c r="D412" s="1697"/>
      <c r="E412" s="1790"/>
      <c r="F412" s="1330"/>
      <c r="G412" s="1718"/>
      <c r="H412" s="1499"/>
      <c r="I412" s="1312" t="s">
        <v>20</v>
      </c>
      <c r="J412" s="1355"/>
      <c r="K412" s="1356"/>
      <c r="L412" s="1357" t="s">
        <v>1497</v>
      </c>
      <c r="M412" s="1358"/>
      <c r="N412" s="1364" t="s">
        <v>872</v>
      </c>
      <c r="O412" s="1360"/>
      <c r="P412" s="1360"/>
      <c r="Q412" s="1360"/>
      <c r="R412" s="1360"/>
      <c r="S412" s="1359"/>
      <c r="T412" s="1361"/>
      <c r="U412" s="1362"/>
    </row>
    <row r="413" spans="1:21" s="1824" customFormat="1" ht="15.9">
      <c r="A413" s="1272" t="s">
        <v>72</v>
      </c>
      <c r="B413" s="1312" t="s">
        <v>1678</v>
      </c>
      <c r="C413" s="1313" t="s">
        <v>1703</v>
      </c>
      <c r="D413" s="1697"/>
      <c r="E413" s="1790"/>
      <c r="F413" s="1363"/>
      <c r="G413" s="1718"/>
      <c r="H413" s="1499"/>
      <c r="I413" s="1312"/>
      <c r="J413" s="1355"/>
      <c r="K413" s="1356"/>
      <c r="L413" s="1357" t="s">
        <v>1680</v>
      </c>
      <c r="M413" s="1358"/>
      <c r="N413" s="1364"/>
      <c r="O413" s="1360"/>
      <c r="P413" s="1360"/>
      <c r="Q413" s="1360"/>
      <c r="R413" s="1360"/>
      <c r="S413" s="1359"/>
      <c r="T413" s="1361"/>
      <c r="U413" s="1362"/>
    </row>
    <row r="414" spans="1:21" s="1824" customFormat="1" ht="15.9">
      <c r="A414" s="1272" t="s">
        <v>838</v>
      </c>
      <c r="B414" s="1312" t="s">
        <v>1499</v>
      </c>
      <c r="C414" s="1313" t="s">
        <v>1817</v>
      </c>
      <c r="D414" s="1697"/>
      <c r="E414" s="1790"/>
      <c r="F414" s="1363"/>
      <c r="G414" s="1718"/>
      <c r="H414" s="1499"/>
      <c r="I414" s="1312" t="s">
        <v>20</v>
      </c>
      <c r="J414" s="1355"/>
      <c r="K414" s="1356"/>
      <c r="L414" s="1357" t="s">
        <v>1498</v>
      </c>
      <c r="M414" s="1358" t="s">
        <v>2170</v>
      </c>
      <c r="N414" s="1359"/>
      <c r="O414" s="1360"/>
      <c r="P414" s="1360"/>
      <c r="Q414" s="1360"/>
      <c r="R414" s="1360"/>
      <c r="S414" s="1359"/>
      <c r="T414" s="1361"/>
      <c r="U414" s="1362"/>
    </row>
    <row r="415" spans="1:21" s="1824" customFormat="1" ht="15.9">
      <c r="A415" s="1272" t="s">
        <v>1511</v>
      </c>
      <c r="B415" s="1312" t="s">
        <v>1502</v>
      </c>
      <c r="C415" s="1313" t="s">
        <v>1818</v>
      </c>
      <c r="D415" s="1697"/>
      <c r="E415" s="1790"/>
      <c r="F415" s="1363"/>
      <c r="G415" s="1718"/>
      <c r="H415" s="1499"/>
      <c r="I415" s="1312" t="s">
        <v>20</v>
      </c>
      <c r="J415" s="1355"/>
      <c r="K415" s="1356"/>
      <c r="L415" s="1357" t="s">
        <v>1498</v>
      </c>
      <c r="M415" s="1358" t="s">
        <v>2170</v>
      </c>
      <c r="N415" s="1359"/>
      <c r="O415" s="1360"/>
      <c r="P415" s="1360"/>
      <c r="Q415" s="1360"/>
      <c r="R415" s="1360"/>
      <c r="S415" s="1359"/>
      <c r="T415" s="1361"/>
      <c r="U415" s="1362"/>
    </row>
    <row r="416" spans="1:21" s="1824" customFormat="1" ht="15.9">
      <c r="A416" s="1272" t="s">
        <v>72</v>
      </c>
      <c r="B416" s="1312" t="str">
        <f>B415&amp;"Other"</f>
        <v>healthPlan_whereOther</v>
      </c>
      <c r="C416" s="1313" t="s">
        <v>1703</v>
      </c>
      <c r="D416" s="1697"/>
      <c r="E416" s="1790"/>
      <c r="F416" s="1363"/>
      <c r="G416" s="1718"/>
      <c r="H416" s="1499"/>
      <c r="I416" s="1312" t="s">
        <v>20</v>
      </c>
      <c r="J416" s="1355"/>
      <c r="K416" s="1356"/>
      <c r="L416" s="1357" t="s">
        <v>2260</v>
      </c>
      <c r="M416" s="1358"/>
      <c r="N416" s="1359"/>
      <c r="O416" s="1360"/>
      <c r="P416" s="1360"/>
      <c r="Q416" s="1360"/>
      <c r="R416" s="1360"/>
      <c r="S416" s="1359"/>
      <c r="T416" s="1361"/>
      <c r="U416" s="1362"/>
    </row>
    <row r="417" spans="1:21" s="1824" customFormat="1" ht="15.9">
      <c r="A417" s="1272" t="s">
        <v>838</v>
      </c>
      <c r="B417" s="1312" t="s">
        <v>1513</v>
      </c>
      <c r="C417" s="1313" t="s">
        <v>1819</v>
      </c>
      <c r="D417" s="1800"/>
      <c r="E417" s="1790"/>
      <c r="F417" s="1363"/>
      <c r="G417" s="1718"/>
      <c r="H417" s="1499"/>
      <c r="I417" s="1312" t="s">
        <v>20</v>
      </c>
      <c r="J417" s="1355"/>
      <c r="K417" s="1356"/>
      <c r="L417" s="1357" t="s">
        <v>1512</v>
      </c>
      <c r="M417" s="1358" t="s">
        <v>2170</v>
      </c>
      <c r="N417" s="1359"/>
      <c r="O417" s="1360"/>
      <c r="P417" s="1360"/>
      <c r="Q417" s="1360"/>
      <c r="R417" s="1360"/>
      <c r="S417" s="1359"/>
      <c r="T417" s="1361"/>
      <c r="U417" s="1362"/>
    </row>
    <row r="418" spans="1:21" s="1824" customFormat="1" ht="15.9">
      <c r="A418" s="1272" t="s">
        <v>1526</v>
      </c>
      <c r="B418" s="1312" t="s">
        <v>1527</v>
      </c>
      <c r="C418" s="1313" t="s">
        <v>1820</v>
      </c>
      <c r="D418" s="1801"/>
      <c r="E418" s="1790"/>
      <c r="F418" s="1363"/>
      <c r="G418" s="1718"/>
      <c r="H418" s="1499"/>
      <c r="I418" s="1312" t="s">
        <v>20</v>
      </c>
      <c r="J418" s="1355"/>
      <c r="K418" s="1356"/>
      <c r="L418" s="1357" t="s">
        <v>1514</v>
      </c>
      <c r="M418" s="1358"/>
      <c r="N418" s="1359"/>
      <c r="O418" s="1360"/>
      <c r="P418" s="1360"/>
      <c r="Q418" s="1360"/>
      <c r="R418" s="1360"/>
      <c r="S418" s="1359"/>
      <c r="T418" s="1361"/>
      <c r="U418" s="1362"/>
    </row>
    <row r="419" spans="1:21" s="1824" customFormat="1" ht="15.9">
      <c r="A419" s="1272" t="s">
        <v>72</v>
      </c>
      <c r="B419" s="1312" t="s">
        <v>1528</v>
      </c>
      <c r="C419" s="1313" t="s">
        <v>1821</v>
      </c>
      <c r="D419" s="1698"/>
      <c r="E419" s="1790"/>
      <c r="F419" s="1363"/>
      <c r="G419" s="1718"/>
      <c r="H419" s="1499"/>
      <c r="I419" s="1312"/>
      <c r="J419" s="1355"/>
      <c r="K419" s="1356"/>
      <c r="L419" s="1357" t="s">
        <v>1597</v>
      </c>
      <c r="M419" s="1358"/>
      <c r="N419" s="1359"/>
      <c r="O419" s="1360"/>
      <c r="P419" s="1360"/>
      <c r="Q419" s="1360"/>
      <c r="R419" s="1360"/>
      <c r="S419" s="1359"/>
      <c r="T419" s="1361"/>
      <c r="U419" s="1362"/>
    </row>
    <row r="420" spans="1:21" s="1824" customFormat="1" ht="15.9">
      <c r="A420" s="1272" t="s">
        <v>1541</v>
      </c>
      <c r="B420" s="1328" t="s">
        <v>1542</v>
      </c>
      <c r="C420" s="1354" t="s">
        <v>1822</v>
      </c>
      <c r="D420" s="1698"/>
      <c r="E420" s="1790"/>
      <c r="F420" s="1330"/>
      <c r="G420" s="1718"/>
      <c r="H420" s="1499"/>
      <c r="I420" s="1312" t="s">
        <v>20</v>
      </c>
      <c r="J420" s="1355"/>
      <c r="K420" s="1356"/>
      <c r="L420" s="1357" t="s">
        <v>1498</v>
      </c>
      <c r="M420" s="1358" t="s">
        <v>2170</v>
      </c>
      <c r="N420" s="1359"/>
      <c r="O420" s="1360"/>
      <c r="P420" s="1360"/>
      <c r="Q420" s="1360"/>
      <c r="R420" s="1360"/>
      <c r="S420" s="1359"/>
      <c r="T420" s="1361"/>
      <c r="U420" s="1362"/>
    </row>
    <row r="421" spans="1:21" s="1824" customFormat="1" ht="31.2">
      <c r="A421" s="1272" t="s">
        <v>72</v>
      </c>
      <c r="B421" s="1312" t="s">
        <v>1544</v>
      </c>
      <c r="C421" s="1313" t="s">
        <v>1823</v>
      </c>
      <c r="D421" s="1697"/>
      <c r="E421" s="1790"/>
      <c r="F421" s="1363"/>
      <c r="G421" s="1718"/>
      <c r="H421" s="1499"/>
      <c r="I421" s="1312"/>
      <c r="J421" s="1355"/>
      <c r="K421" s="1356"/>
      <c r="L421" s="1357" t="s">
        <v>1543</v>
      </c>
      <c r="M421" s="1358"/>
      <c r="N421" s="1359"/>
      <c r="O421" s="1360"/>
      <c r="P421" s="1360"/>
      <c r="Q421" s="1360"/>
      <c r="R421" s="1360"/>
      <c r="S421" s="1359"/>
      <c r="T421" s="1361"/>
      <c r="U421" s="1362"/>
    </row>
    <row r="422" spans="1:21" s="1824" customFormat="1" ht="15.9">
      <c r="A422" s="1272" t="s">
        <v>838</v>
      </c>
      <c r="B422" s="1312" t="s">
        <v>1545</v>
      </c>
      <c r="C422" s="1313" t="s">
        <v>1824</v>
      </c>
      <c r="D422" s="1698"/>
      <c r="E422" s="1790"/>
      <c r="F422" s="1363"/>
      <c r="G422" s="1718"/>
      <c r="H422" s="1499"/>
      <c r="I422" s="1312" t="s">
        <v>20</v>
      </c>
      <c r="J422" s="1355"/>
      <c r="K422" s="1356"/>
      <c r="L422" s="1357" t="s">
        <v>2447</v>
      </c>
      <c r="M422" s="1358" t="s">
        <v>2170</v>
      </c>
      <c r="N422" s="1359"/>
      <c r="O422" s="1360"/>
      <c r="P422" s="1360"/>
      <c r="Q422" s="1360"/>
      <c r="R422" s="1360"/>
      <c r="S422" s="1359"/>
      <c r="T422" s="1361"/>
      <c r="U422" s="1362"/>
    </row>
    <row r="423" spans="1:21" s="1824" customFormat="1" ht="15.9">
      <c r="A423" s="1272" t="s">
        <v>838</v>
      </c>
      <c r="B423" s="1312" t="s">
        <v>1546</v>
      </c>
      <c r="C423" s="1313" t="s">
        <v>1825</v>
      </c>
      <c r="D423" s="1698"/>
      <c r="E423" s="1790"/>
      <c r="F423" s="1363"/>
      <c r="G423" s="1718"/>
      <c r="H423" s="1499"/>
      <c r="I423" s="1312" t="s">
        <v>20</v>
      </c>
      <c r="J423" s="1355"/>
      <c r="K423" s="1356"/>
      <c r="L423" s="1357" t="s">
        <v>2448</v>
      </c>
      <c r="M423" s="1358" t="s">
        <v>2170</v>
      </c>
      <c r="N423" s="1359"/>
      <c r="O423" s="1360"/>
      <c r="P423" s="1360"/>
      <c r="Q423" s="1360"/>
      <c r="R423" s="1360"/>
      <c r="S423" s="1359"/>
      <c r="T423" s="1361"/>
      <c r="U423" s="1362"/>
    </row>
    <row r="424" spans="1:21" s="1824" customFormat="1" ht="90.9">
      <c r="A424" s="1366" t="s">
        <v>1556</v>
      </c>
      <c r="B424" s="1367" t="s">
        <v>1557</v>
      </c>
      <c r="C424" s="1313" t="s">
        <v>1715</v>
      </c>
      <c r="D424" s="1698"/>
      <c r="E424" s="1790"/>
      <c r="F424" s="1363"/>
      <c r="G424" s="1718"/>
      <c r="H424" s="1499"/>
      <c r="I424" s="1312" t="s">
        <v>20</v>
      </c>
      <c r="J424" s="1355"/>
      <c r="K424" s="1356"/>
      <c r="L424" s="1357" t="s">
        <v>2449</v>
      </c>
      <c r="M424" s="1358"/>
      <c r="N424" s="1364" t="s">
        <v>872</v>
      </c>
      <c r="O424" s="1365" t="s">
        <v>873</v>
      </c>
      <c r="P424" s="1365" t="s">
        <v>873</v>
      </c>
      <c r="Q424" s="1365" t="s">
        <v>873</v>
      </c>
      <c r="R424" s="1360"/>
      <c r="S424" s="1359"/>
      <c r="T424" s="1361"/>
      <c r="U424" s="1362"/>
    </row>
    <row r="425" spans="1:21" s="1824" customFormat="1" ht="46.8">
      <c r="A425" s="1272" t="s">
        <v>72</v>
      </c>
      <c r="B425" s="1312" t="s">
        <v>1558</v>
      </c>
      <c r="C425" s="1313" t="s">
        <v>1703</v>
      </c>
      <c r="D425" s="1698"/>
      <c r="E425" s="1790"/>
      <c r="F425" s="1363"/>
      <c r="G425" s="1718"/>
      <c r="H425" s="1499"/>
      <c r="I425" s="1312"/>
      <c r="J425" s="1355"/>
      <c r="K425" s="1356"/>
      <c r="L425" s="1357" t="s">
        <v>2450</v>
      </c>
      <c r="M425" s="1358"/>
      <c r="N425" s="1364"/>
      <c r="O425" s="1365"/>
      <c r="P425" s="1365"/>
      <c r="Q425" s="1365"/>
      <c r="R425" s="1360"/>
      <c r="S425" s="1359"/>
      <c r="T425" s="1361"/>
      <c r="U425" s="1362"/>
    </row>
    <row r="426" spans="1:21" s="1824" customFormat="1" ht="15.9">
      <c r="A426" s="1272" t="s">
        <v>838</v>
      </c>
      <c r="B426" s="1328" t="s">
        <v>1559</v>
      </c>
      <c r="C426" s="1354" t="s">
        <v>1826</v>
      </c>
      <c r="D426" s="1698"/>
      <c r="E426" s="1790"/>
      <c r="F426" s="1330"/>
      <c r="G426" s="1718"/>
      <c r="H426" s="1499"/>
      <c r="I426" s="1312" t="s">
        <v>20</v>
      </c>
      <c r="J426" s="1355"/>
      <c r="K426" s="1356"/>
      <c r="L426" s="1357" t="s">
        <v>2448</v>
      </c>
      <c r="M426" s="1358" t="s">
        <v>2170</v>
      </c>
      <c r="N426" s="1359"/>
      <c r="O426" s="1360"/>
      <c r="P426" s="1360"/>
      <c r="Q426" s="1360"/>
      <c r="R426" s="1360"/>
      <c r="S426" s="1359"/>
      <c r="T426" s="1361"/>
      <c r="U426" s="1362"/>
    </row>
    <row r="427" spans="1:21" s="1824" customFormat="1" ht="31.2">
      <c r="A427" s="1272" t="s">
        <v>1566</v>
      </c>
      <c r="B427" s="1312" t="s">
        <v>1567</v>
      </c>
      <c r="C427" s="1313" t="s">
        <v>1827</v>
      </c>
      <c r="D427" s="1698"/>
      <c r="E427" s="1790"/>
      <c r="F427" s="1363"/>
      <c r="G427" s="1718"/>
      <c r="H427" s="1499"/>
      <c r="I427" s="1312" t="s">
        <v>20</v>
      </c>
      <c r="J427" s="1355"/>
      <c r="K427" s="1356"/>
      <c r="L427" s="1357" t="s">
        <v>2451</v>
      </c>
      <c r="M427" s="1358"/>
      <c r="N427" s="1359"/>
      <c r="O427" s="1360"/>
      <c r="P427" s="1360"/>
      <c r="Q427" s="1360"/>
      <c r="R427" s="1360"/>
      <c r="S427" s="1359"/>
      <c r="T427" s="1361"/>
      <c r="U427" s="1362"/>
    </row>
    <row r="428" spans="1:21" s="1824" customFormat="1" ht="46.8">
      <c r="A428" s="1272" t="s">
        <v>72</v>
      </c>
      <c r="B428" s="1312" t="s">
        <v>1568</v>
      </c>
      <c r="C428" s="1313" t="s">
        <v>1703</v>
      </c>
      <c r="D428" s="1698"/>
      <c r="E428" s="1790"/>
      <c r="F428" s="1363"/>
      <c r="G428" s="1718"/>
      <c r="H428" s="1499"/>
      <c r="I428" s="1312"/>
      <c r="J428" s="1355"/>
      <c r="K428" s="1356"/>
      <c r="L428" s="1357" t="s">
        <v>2452</v>
      </c>
      <c r="M428" s="1358"/>
      <c r="N428" s="1359"/>
      <c r="O428" s="1360"/>
      <c r="P428" s="1360"/>
      <c r="Q428" s="1360"/>
      <c r="R428" s="1360"/>
      <c r="S428" s="1359"/>
      <c r="T428" s="1361"/>
      <c r="U428" s="1362"/>
    </row>
    <row r="429" spans="1:21" s="1824" customFormat="1" ht="31.2">
      <c r="A429" s="1272" t="s">
        <v>838</v>
      </c>
      <c r="B429" s="1312" t="s">
        <v>1569</v>
      </c>
      <c r="C429" s="1313" t="s">
        <v>1828</v>
      </c>
      <c r="D429" s="1698"/>
      <c r="E429" s="1790"/>
      <c r="F429" s="1363"/>
      <c r="G429" s="1718"/>
      <c r="H429" s="1499"/>
      <c r="I429" s="1312" t="s">
        <v>20</v>
      </c>
      <c r="J429" s="1355"/>
      <c r="K429" s="1356"/>
      <c r="L429" s="1357" t="s">
        <v>2453</v>
      </c>
      <c r="M429" s="1358" t="s">
        <v>2170</v>
      </c>
      <c r="N429" s="1359"/>
      <c r="O429" s="1360"/>
      <c r="P429" s="1360"/>
      <c r="Q429" s="1360"/>
      <c r="R429" s="1360"/>
      <c r="S429" s="1359"/>
      <c r="T429" s="1361"/>
      <c r="U429" s="1362"/>
    </row>
    <row r="430" spans="1:21" s="1824" customFormat="1" ht="15.9">
      <c r="A430" s="1272" t="s">
        <v>1578</v>
      </c>
      <c r="B430" s="1312" t="s">
        <v>1570</v>
      </c>
      <c r="C430" s="1313" t="s">
        <v>1829</v>
      </c>
      <c r="D430" s="1698"/>
      <c r="E430" s="1790"/>
      <c r="F430" s="1363"/>
      <c r="G430" s="1718"/>
      <c r="H430" s="1499"/>
      <c r="I430" s="1312" t="s">
        <v>20</v>
      </c>
      <c r="J430" s="1355"/>
      <c r="K430" s="1356"/>
      <c r="L430" s="1357" t="s">
        <v>2454</v>
      </c>
      <c r="M430" s="1358" t="s">
        <v>2170</v>
      </c>
      <c r="N430" s="1359"/>
      <c r="O430" s="1360"/>
      <c r="P430" s="1360"/>
      <c r="Q430" s="1360"/>
      <c r="R430" s="1360"/>
      <c r="S430" s="1359"/>
      <c r="T430" s="1361"/>
      <c r="U430" s="1362"/>
    </row>
    <row r="431" spans="1:21" s="1824" customFormat="1" ht="46.8">
      <c r="A431" s="1272" t="s">
        <v>72</v>
      </c>
      <c r="B431" s="1312" t="s">
        <v>1681</v>
      </c>
      <c r="C431" s="1313" t="s">
        <v>1703</v>
      </c>
      <c r="D431" s="1698"/>
      <c r="E431" s="1790"/>
      <c r="F431" s="1363"/>
      <c r="G431" s="1718"/>
      <c r="H431" s="1499"/>
      <c r="I431" s="1312"/>
      <c r="J431" s="1355"/>
      <c r="K431" s="1356"/>
      <c r="L431" s="1357" t="s">
        <v>2455</v>
      </c>
      <c r="M431" s="1358"/>
      <c r="N431" s="1359"/>
      <c r="O431" s="1360"/>
      <c r="P431" s="1360"/>
      <c r="Q431" s="1360"/>
      <c r="R431" s="1360"/>
      <c r="S431" s="1359"/>
      <c r="T431" s="1361"/>
      <c r="U431" s="1362"/>
    </row>
    <row r="432" spans="1:21" s="1824" customFormat="1" ht="15.9">
      <c r="A432" s="1272" t="s">
        <v>838</v>
      </c>
      <c r="B432" s="1328" t="s">
        <v>1580</v>
      </c>
      <c r="C432" s="1354" t="s">
        <v>1830</v>
      </c>
      <c r="D432" s="1698"/>
      <c r="E432" s="1790"/>
      <c r="F432" s="1330"/>
      <c r="G432" s="1718"/>
      <c r="H432" s="1499"/>
      <c r="I432" s="1312" t="s">
        <v>20</v>
      </c>
      <c r="J432" s="1355"/>
      <c r="K432" s="1356"/>
      <c r="L432" s="1357" t="s">
        <v>2448</v>
      </c>
      <c r="M432" s="1358" t="s">
        <v>2170</v>
      </c>
      <c r="N432" s="1359"/>
      <c r="O432" s="1360"/>
      <c r="P432" s="1360"/>
      <c r="Q432" s="1360"/>
      <c r="R432" s="1360"/>
      <c r="S432" s="1359"/>
      <c r="T432" s="1361"/>
      <c r="U432" s="1362"/>
    </row>
    <row r="433" spans="1:21" s="1824" customFormat="1" ht="15.9">
      <c r="A433" s="1272" t="s">
        <v>838</v>
      </c>
      <c r="B433" s="1312" t="s">
        <v>1581</v>
      </c>
      <c r="C433" s="1313" t="s">
        <v>1831</v>
      </c>
      <c r="D433" s="1698"/>
      <c r="E433" s="1790"/>
      <c r="F433" s="1363"/>
      <c r="G433" s="1718"/>
      <c r="H433" s="1499"/>
      <c r="I433" s="1312" t="s">
        <v>20</v>
      </c>
      <c r="J433" s="1355"/>
      <c r="K433" s="1356"/>
      <c r="L433" s="1357" t="s">
        <v>2456</v>
      </c>
      <c r="M433" s="1358" t="s">
        <v>2170</v>
      </c>
      <c r="N433" s="1359"/>
      <c r="O433" s="1360"/>
      <c r="P433" s="1360"/>
      <c r="Q433" s="1360"/>
      <c r="R433" s="1360"/>
      <c r="S433" s="1359"/>
      <c r="T433" s="1361"/>
      <c r="U433" s="1362"/>
    </row>
    <row r="434" spans="1:21" s="1824" customFormat="1" ht="15.9">
      <c r="A434" s="1272" t="s">
        <v>838</v>
      </c>
      <c r="B434" s="1312" t="s">
        <v>1582</v>
      </c>
      <c r="C434" s="1313" t="s">
        <v>1832</v>
      </c>
      <c r="D434" s="1698"/>
      <c r="E434" s="1790"/>
      <c r="F434" s="1363"/>
      <c r="G434" s="1718"/>
      <c r="H434" s="1499"/>
      <c r="I434" s="1312" t="s">
        <v>20</v>
      </c>
      <c r="J434" s="1355"/>
      <c r="K434" s="1356"/>
      <c r="L434" s="1357" t="s">
        <v>2457</v>
      </c>
      <c r="M434" s="1358" t="s">
        <v>2170</v>
      </c>
      <c r="N434" s="1359"/>
      <c r="O434" s="1360"/>
      <c r="P434" s="1360"/>
      <c r="Q434" s="1360"/>
      <c r="R434" s="1360"/>
      <c r="S434" s="1359"/>
      <c r="T434" s="1361"/>
      <c r="U434" s="1362"/>
    </row>
    <row r="435" spans="1:21" s="1824" customFormat="1" ht="15.9">
      <c r="A435" s="1272" t="s">
        <v>838</v>
      </c>
      <c r="B435" s="1328" t="s">
        <v>1583</v>
      </c>
      <c r="C435" s="1354" t="s">
        <v>1833</v>
      </c>
      <c r="D435" s="1698"/>
      <c r="E435" s="1790"/>
      <c r="F435" s="1330"/>
      <c r="G435" s="1718"/>
      <c r="H435" s="1499"/>
      <c r="I435" s="1312" t="s">
        <v>20</v>
      </c>
      <c r="J435" s="1355"/>
      <c r="K435" s="1356"/>
      <c r="L435" s="1357" t="s">
        <v>2456</v>
      </c>
      <c r="M435" s="1358" t="s">
        <v>2170</v>
      </c>
      <c r="N435" s="1359"/>
      <c r="O435" s="1360"/>
      <c r="P435" s="1360"/>
      <c r="Q435" s="1360"/>
      <c r="R435" s="1360"/>
      <c r="S435" s="1359"/>
      <c r="T435" s="1361"/>
      <c r="U435" s="1362"/>
    </row>
    <row r="436" spans="1:21" s="1824" customFormat="1" ht="15.9">
      <c r="A436" s="1272" t="s">
        <v>838</v>
      </c>
      <c r="B436" s="1328" t="s">
        <v>1584</v>
      </c>
      <c r="C436" s="1354" t="s">
        <v>1834</v>
      </c>
      <c r="D436" s="1698"/>
      <c r="E436" s="1790"/>
      <c r="F436" s="1330"/>
      <c r="G436" s="1718"/>
      <c r="H436" s="1499"/>
      <c r="I436" s="1312" t="s">
        <v>20</v>
      </c>
      <c r="J436" s="1355"/>
      <c r="K436" s="1356"/>
      <c r="L436" s="1357" t="s">
        <v>1585</v>
      </c>
      <c r="M436" s="1358" t="s">
        <v>2170</v>
      </c>
      <c r="N436" s="1359"/>
      <c r="O436" s="1360"/>
      <c r="P436" s="1360"/>
      <c r="Q436" s="1360"/>
      <c r="R436" s="1360"/>
      <c r="S436" s="1359"/>
      <c r="T436" s="1361"/>
      <c r="U436" s="1362"/>
    </row>
    <row r="437" spans="1:21" s="1824" customFormat="1" ht="15.9">
      <c r="A437" s="1272" t="s">
        <v>72</v>
      </c>
      <c r="B437" s="1312" t="s">
        <v>1586</v>
      </c>
      <c r="C437" s="1313" t="s">
        <v>1835</v>
      </c>
      <c r="D437" s="1698"/>
      <c r="E437" s="1790"/>
      <c r="F437" s="1363"/>
      <c r="G437" s="1718"/>
      <c r="H437" s="1499"/>
      <c r="I437" s="1312" t="s">
        <v>20</v>
      </c>
      <c r="J437" s="1355"/>
      <c r="K437" s="1356"/>
      <c r="L437" s="1357" t="s">
        <v>1596</v>
      </c>
      <c r="M437" s="1358"/>
      <c r="N437" s="1359"/>
      <c r="O437" s="1360"/>
      <c r="P437" s="1360"/>
      <c r="Q437" s="1360"/>
      <c r="R437" s="1360"/>
      <c r="S437" s="1359"/>
      <c r="T437" s="1361"/>
      <c r="U437" s="1362"/>
    </row>
    <row r="438" spans="1:21" s="1824" customFormat="1" ht="90.9">
      <c r="A438" s="1272" t="s">
        <v>1595</v>
      </c>
      <c r="B438" s="1314" t="s">
        <v>1587</v>
      </c>
      <c r="C438" s="1313" t="s">
        <v>1827</v>
      </c>
      <c r="D438" s="1698"/>
      <c r="E438" s="1790"/>
      <c r="F438" s="1363"/>
      <c r="G438" s="1718"/>
      <c r="H438" s="1499"/>
      <c r="I438" s="1312"/>
      <c r="J438" s="1355"/>
      <c r="K438" s="1356"/>
      <c r="L438" s="1357" t="s">
        <v>1588</v>
      </c>
      <c r="M438" s="1358"/>
      <c r="N438" s="1364" t="s">
        <v>872</v>
      </c>
      <c r="O438" s="1365" t="s">
        <v>873</v>
      </c>
      <c r="P438" s="1365" t="s">
        <v>873</v>
      </c>
      <c r="Q438" s="1365" t="s">
        <v>873</v>
      </c>
      <c r="R438" s="1360"/>
      <c r="S438" s="1359"/>
      <c r="T438" s="1361"/>
      <c r="U438" s="1362"/>
    </row>
    <row r="439" spans="1:21" s="1824" customFormat="1" ht="15.9">
      <c r="A439" s="1368" t="s">
        <v>72</v>
      </c>
      <c r="B439" s="1369" t="s">
        <v>1598</v>
      </c>
      <c r="C439" s="1370" t="s">
        <v>1703</v>
      </c>
      <c r="D439" s="1698"/>
      <c r="E439" s="1790"/>
      <c r="F439" s="1333"/>
      <c r="G439" s="1718"/>
      <c r="H439" s="1499"/>
      <c r="I439" s="1315" t="s">
        <v>20</v>
      </c>
      <c r="J439" s="1371"/>
      <c r="K439" s="1332"/>
      <c r="L439" s="1372" t="s">
        <v>1599</v>
      </c>
      <c r="M439" s="1373"/>
      <c r="N439" s="1364"/>
      <c r="O439" s="1365"/>
      <c r="P439" s="1365"/>
      <c r="Q439" s="1365"/>
      <c r="R439" s="1374"/>
      <c r="S439" s="1375"/>
      <c r="T439" s="1364"/>
      <c r="U439" s="1376"/>
    </row>
    <row r="440" spans="1:21" ht="15.6">
      <c r="A440" s="1288" t="s">
        <v>21</v>
      </c>
      <c r="B440" s="1317" t="s">
        <v>1458</v>
      </c>
      <c r="C440" s="1377"/>
      <c r="D440" s="1698"/>
      <c r="F440" s="1319"/>
      <c r="G440" s="1718"/>
      <c r="I440" s="1317"/>
      <c r="J440" s="1317"/>
      <c r="K440" s="1205"/>
      <c r="L440" s="1378"/>
      <c r="M440" s="1295"/>
      <c r="N440" s="1296"/>
      <c r="O440" s="1297"/>
      <c r="P440" s="1297"/>
      <c r="Q440" s="1297"/>
      <c r="R440" s="1297"/>
      <c r="S440" s="1296"/>
      <c r="T440" s="1296"/>
      <c r="U440" s="1299"/>
    </row>
    <row r="441" spans="1:21" s="1816" customFormat="1" ht="15.9">
      <c r="A441" s="1379" t="s">
        <v>16</v>
      </c>
      <c r="B441" s="1289" t="s">
        <v>1500</v>
      </c>
      <c r="C441" s="1290" t="s">
        <v>1600</v>
      </c>
      <c r="D441" s="1698"/>
      <c r="E441" s="1790"/>
      <c r="F441" s="1335"/>
      <c r="G441" s="1718"/>
      <c r="H441" s="1499"/>
      <c r="I441" s="1288"/>
      <c r="J441" s="1337"/>
      <c r="K441" s="1336"/>
      <c r="L441" s="1321" t="s">
        <v>3049</v>
      </c>
      <c r="M441" s="1338"/>
      <c r="N441" s="1339"/>
      <c r="O441" s="1340"/>
      <c r="P441" s="1340"/>
      <c r="Q441" s="1340"/>
      <c r="R441" s="1340"/>
      <c r="S441" s="1339"/>
      <c r="T441" s="1339"/>
      <c r="U441" s="1341"/>
    </row>
    <row r="442" spans="1:21" ht="15.6">
      <c r="A442" s="1300" t="s">
        <v>906</v>
      </c>
      <c r="B442" s="1300"/>
      <c r="C442" s="1323" t="s">
        <v>1600</v>
      </c>
      <c r="D442" s="1698"/>
      <c r="F442" s="1319"/>
      <c r="G442" s="1718"/>
      <c r="I442" s="1317"/>
      <c r="J442" s="1317"/>
      <c r="K442" s="1205"/>
      <c r="L442" s="1378"/>
      <c r="M442" s="1295"/>
      <c r="N442" s="1296"/>
      <c r="O442" s="1297"/>
      <c r="P442" s="1297"/>
      <c r="Q442" s="1297"/>
      <c r="R442" s="1297"/>
      <c r="S442" s="1296"/>
      <c r="T442" s="1296"/>
      <c r="U442" s="1299"/>
    </row>
    <row r="443" spans="1:21" s="1824" customFormat="1" ht="15.9">
      <c r="A443" s="1343" t="s">
        <v>1665</v>
      </c>
      <c r="B443" s="1305" t="s">
        <v>1601</v>
      </c>
      <c r="C443" s="1380" t="s">
        <v>1836</v>
      </c>
      <c r="D443" s="1698"/>
      <c r="E443" s="1790"/>
      <c r="F443" s="1325"/>
      <c r="G443" s="1718"/>
      <c r="H443" s="1499"/>
      <c r="I443" s="1305" t="s">
        <v>20</v>
      </c>
      <c r="J443" s="1347"/>
      <c r="K443" s="1324"/>
      <c r="L443" s="1348"/>
      <c r="M443" s="1349" t="s">
        <v>2170</v>
      </c>
      <c r="N443" s="1350"/>
      <c r="O443" s="1351"/>
      <c r="P443" s="1351"/>
      <c r="Q443" s="1351"/>
      <c r="R443" s="1351"/>
      <c r="S443" s="1350"/>
      <c r="T443" s="1352"/>
      <c r="U443" s="1353"/>
    </row>
    <row r="444" spans="1:21" s="1824" customFormat="1" ht="30.9">
      <c r="A444" s="1272" t="s">
        <v>22</v>
      </c>
      <c r="B444" s="1312" t="s">
        <v>1894</v>
      </c>
      <c r="C444" s="1380" t="s">
        <v>1837</v>
      </c>
      <c r="D444" s="1698"/>
      <c r="E444" s="1790"/>
      <c r="F444" s="1356" t="s">
        <v>2441</v>
      </c>
      <c r="G444" s="1718"/>
      <c r="H444" s="1499"/>
      <c r="I444" s="1312" t="s">
        <v>20</v>
      </c>
      <c r="J444" s="1355"/>
      <c r="K444" s="1356"/>
      <c r="L444" s="1357"/>
      <c r="M444" s="1358"/>
      <c r="N444" s="1359" t="s">
        <v>1621</v>
      </c>
      <c r="O444" s="1360" t="s">
        <v>1923</v>
      </c>
      <c r="P444" s="1360" t="s">
        <v>1923</v>
      </c>
      <c r="Q444" s="1360" t="s">
        <v>1923</v>
      </c>
      <c r="R444" s="1360"/>
      <c r="S444" s="1359"/>
      <c r="T444" s="1361"/>
      <c r="U444" s="1362" t="s">
        <v>817</v>
      </c>
    </row>
    <row r="445" spans="1:21" s="1824" customFormat="1" ht="15.9">
      <c r="A445" s="1272" t="s">
        <v>1622</v>
      </c>
      <c r="B445" s="1312" t="s">
        <v>1632</v>
      </c>
      <c r="C445" s="1380" t="s">
        <v>1838</v>
      </c>
      <c r="D445" s="1698"/>
      <c r="E445" s="1790"/>
      <c r="F445" s="1363"/>
      <c r="G445" s="1718"/>
      <c r="H445" s="1499"/>
      <c r="I445" s="1312" t="s">
        <v>20</v>
      </c>
      <c r="J445" s="1355"/>
      <c r="K445" s="1356"/>
      <c r="L445" s="1357"/>
      <c r="M445" s="1358" t="s">
        <v>2170</v>
      </c>
      <c r="N445" s="1359"/>
      <c r="O445" s="1360"/>
      <c r="P445" s="1360"/>
      <c r="Q445" s="1360"/>
      <c r="R445" s="1360"/>
      <c r="S445" s="1359"/>
      <c r="T445" s="1361"/>
      <c r="U445" s="1362"/>
    </row>
    <row r="446" spans="1:21" s="1824" customFormat="1" ht="15.9">
      <c r="A446" s="1272" t="s">
        <v>838</v>
      </c>
      <c r="B446" s="1312" t="s">
        <v>1633</v>
      </c>
      <c r="C446" s="1380" t="s">
        <v>1839</v>
      </c>
      <c r="D446" s="1698"/>
      <c r="E446" s="1790"/>
      <c r="F446" s="1363"/>
      <c r="G446" s="1718"/>
      <c r="H446" s="1499"/>
      <c r="I446" s="1312" t="s">
        <v>20</v>
      </c>
      <c r="J446" s="1355"/>
      <c r="K446" s="1356"/>
      <c r="L446" s="1357"/>
      <c r="M446" s="1358" t="s">
        <v>2170</v>
      </c>
      <c r="N446" s="1359"/>
      <c r="O446" s="1360"/>
      <c r="P446" s="1360"/>
      <c r="Q446" s="1360"/>
      <c r="R446" s="1360"/>
      <c r="S446" s="1359"/>
      <c r="T446" s="1361"/>
      <c r="U446" s="1362"/>
    </row>
    <row r="447" spans="1:21" s="1824" customFormat="1" ht="15.9">
      <c r="A447" s="1272" t="s">
        <v>838</v>
      </c>
      <c r="B447" s="1312" t="s">
        <v>1634</v>
      </c>
      <c r="C447" s="1380" t="s">
        <v>1840</v>
      </c>
      <c r="D447" s="1698"/>
      <c r="E447" s="1790"/>
      <c r="F447" s="1363"/>
      <c r="G447" s="1718"/>
      <c r="H447" s="1499"/>
      <c r="I447" s="1312" t="s">
        <v>20</v>
      </c>
      <c r="J447" s="1355"/>
      <c r="K447" s="1356"/>
      <c r="L447" s="1357"/>
      <c r="M447" s="1358" t="s">
        <v>2170</v>
      </c>
      <c r="N447" s="1359"/>
      <c r="O447" s="1360"/>
      <c r="P447" s="1360"/>
      <c r="Q447" s="1360"/>
      <c r="R447" s="1360"/>
      <c r="S447" s="1359"/>
      <c r="T447" s="1361"/>
      <c r="U447" s="1362"/>
    </row>
    <row r="448" spans="1:21" s="1824" customFormat="1" ht="30.9">
      <c r="A448" s="1272" t="s">
        <v>22</v>
      </c>
      <c r="B448" s="1312" t="s">
        <v>1636</v>
      </c>
      <c r="C448" s="1380" t="s">
        <v>1841</v>
      </c>
      <c r="D448" s="1698"/>
      <c r="E448" s="1790"/>
      <c r="F448" s="1363" t="s">
        <v>994</v>
      </c>
      <c r="G448" s="1718"/>
      <c r="H448" s="1499"/>
      <c r="I448" s="1312"/>
      <c r="J448" s="1355"/>
      <c r="K448" s="1356"/>
      <c r="L448" s="1357" t="s">
        <v>1635</v>
      </c>
      <c r="M448" s="1358"/>
      <c r="N448" s="1359" t="s">
        <v>1621</v>
      </c>
      <c r="O448" s="1381" t="s">
        <v>1941</v>
      </c>
      <c r="P448" s="1381" t="s">
        <v>1941</v>
      </c>
      <c r="Q448" s="1381" t="s">
        <v>1941</v>
      </c>
      <c r="R448" s="1360"/>
      <c r="S448" s="1359"/>
      <c r="T448" s="1361"/>
      <c r="U448" s="1362"/>
    </row>
    <row r="449" spans="1:21" s="1824" customFormat="1" ht="15.9">
      <c r="A449" s="1272" t="s">
        <v>1638</v>
      </c>
      <c r="B449" s="1312" t="s">
        <v>1637</v>
      </c>
      <c r="C449" s="1380" t="s">
        <v>1842</v>
      </c>
      <c r="D449" s="1698"/>
      <c r="E449" s="1790"/>
      <c r="F449" s="1363"/>
      <c r="G449" s="1711"/>
      <c r="H449" s="1499"/>
      <c r="I449" s="1312" t="s">
        <v>20</v>
      </c>
      <c r="J449" s="1355"/>
      <c r="K449" s="1356"/>
      <c r="L449" s="1357"/>
      <c r="M449" s="1358" t="s">
        <v>2170</v>
      </c>
      <c r="N449" s="1359"/>
      <c r="O449" s="1360"/>
      <c r="P449" s="1360"/>
      <c r="Q449" s="1360"/>
      <c r="R449" s="1360"/>
      <c r="S449" s="1359"/>
      <c r="T449" s="1361"/>
      <c r="U449" s="1362"/>
    </row>
    <row r="450" spans="1:21" s="1824" customFormat="1" ht="15.9">
      <c r="A450" s="1272" t="s">
        <v>1650</v>
      </c>
      <c r="B450" s="1312" t="s">
        <v>1651</v>
      </c>
      <c r="C450" s="1380" t="s">
        <v>1843</v>
      </c>
      <c r="D450" s="1698"/>
      <c r="E450" s="1790"/>
      <c r="F450" s="1363"/>
      <c r="G450" s="1711"/>
      <c r="H450" s="1499"/>
      <c r="I450" s="1312" t="s">
        <v>20</v>
      </c>
      <c r="J450" s="1355"/>
      <c r="K450" s="1356"/>
      <c r="L450" s="1357"/>
      <c r="M450" s="1358" t="s">
        <v>2170</v>
      </c>
      <c r="N450" s="1359"/>
      <c r="O450" s="1360"/>
      <c r="P450" s="1360"/>
      <c r="Q450" s="1360"/>
      <c r="R450" s="1360"/>
      <c r="S450" s="1359"/>
      <c r="T450" s="1361"/>
      <c r="U450" s="1362"/>
    </row>
    <row r="451" spans="1:21" s="1824" customFormat="1" ht="15.9">
      <c r="A451" s="1368" t="s">
        <v>72</v>
      </c>
      <c r="B451" s="1315" t="s">
        <v>1867</v>
      </c>
      <c r="C451" s="1332" t="s">
        <v>1703</v>
      </c>
      <c r="D451" s="1698"/>
      <c r="E451" s="1790"/>
      <c r="F451" s="1333"/>
      <c r="G451" s="1711"/>
      <c r="H451" s="1499"/>
      <c r="I451" s="1315"/>
      <c r="J451" s="1371"/>
      <c r="K451" s="1332"/>
      <c r="L451" s="1372" t="s">
        <v>1659</v>
      </c>
      <c r="M451" s="1373"/>
      <c r="N451" s="1375"/>
      <c r="O451" s="1374"/>
      <c r="P451" s="1374"/>
      <c r="Q451" s="1374"/>
      <c r="R451" s="1374"/>
      <c r="S451" s="1375"/>
      <c r="T451" s="1364"/>
      <c r="U451" s="1376"/>
    </row>
    <row r="452" spans="1:21" ht="15.6">
      <c r="A452" s="1288" t="s">
        <v>21</v>
      </c>
      <c r="B452" s="1317" t="s">
        <v>1500</v>
      </c>
      <c r="C452" s="1205"/>
      <c r="D452" s="1698"/>
      <c r="F452" s="1319"/>
      <c r="G452" s="1711"/>
      <c r="I452" s="1317"/>
      <c r="J452" s="1317"/>
      <c r="K452" s="1205"/>
      <c r="L452" s="1378"/>
      <c r="M452" s="1295"/>
      <c r="N452" s="1296"/>
      <c r="O452" s="1297"/>
      <c r="P452" s="1297"/>
      <c r="Q452" s="1297"/>
      <c r="R452" s="1297"/>
      <c r="S452" s="1296"/>
      <c r="T452" s="1296"/>
      <c r="U452" s="1299"/>
    </row>
    <row r="453" spans="1:21" ht="15.6">
      <c r="A453" s="306" t="s">
        <v>16</v>
      </c>
      <c r="B453" s="100" t="s">
        <v>3298</v>
      </c>
      <c r="C453" s="74" t="s">
        <v>3299</v>
      </c>
      <c r="D453" s="1698" t="s">
        <v>3535</v>
      </c>
      <c r="E453" s="1791" t="s">
        <v>3752</v>
      </c>
      <c r="F453" s="129"/>
      <c r="G453" s="1718"/>
      <c r="I453" s="100"/>
      <c r="J453" s="100"/>
      <c r="K453" s="74"/>
      <c r="L453" s="1682" t="s">
        <v>3049</v>
      </c>
      <c r="M453" s="32"/>
      <c r="N453" s="5"/>
      <c r="O453" s="149"/>
      <c r="P453" s="149"/>
      <c r="Q453" s="149"/>
      <c r="R453" s="149"/>
      <c r="S453" s="5"/>
      <c r="T453" s="5"/>
      <c r="U453" s="662"/>
    </row>
    <row r="454" spans="1:21" s="1803" customFormat="1" ht="45">
      <c r="A454" s="1668" t="s">
        <v>906</v>
      </c>
      <c r="B454" s="1669"/>
      <c r="C454" s="1673" t="s">
        <v>3277</v>
      </c>
      <c r="D454" s="1698" t="s">
        <v>3536</v>
      </c>
      <c r="E454" s="1791" t="s">
        <v>3753</v>
      </c>
      <c r="F454" s="1670"/>
      <c r="G454" s="1711"/>
      <c r="H454" s="1499"/>
      <c r="I454" s="1669"/>
      <c r="J454" s="1669"/>
      <c r="K454" s="1670"/>
      <c r="L454" s="1668"/>
      <c r="M454" s="1671"/>
      <c r="N454" s="1665"/>
      <c r="O454" s="1666"/>
      <c r="P454" s="1666"/>
      <c r="Q454" s="1666"/>
      <c r="R454" s="1666"/>
      <c r="S454" s="1665"/>
      <c r="T454" s="1665"/>
      <c r="U454" s="1667"/>
    </row>
    <row r="455" spans="1:21" s="1803" customFormat="1" ht="17.05" customHeight="1">
      <c r="A455" s="1668" t="s">
        <v>50</v>
      </c>
      <c r="B455" s="1683" t="s">
        <v>3300</v>
      </c>
      <c r="C455" s="1672" t="s">
        <v>3357</v>
      </c>
      <c r="D455" s="1698" t="s">
        <v>3537</v>
      </c>
      <c r="E455" s="1791" t="s">
        <v>3754</v>
      </c>
      <c r="F455" s="1670"/>
      <c r="G455" s="1711"/>
      <c r="H455" s="1499"/>
      <c r="I455" s="1669"/>
      <c r="J455" s="1669"/>
      <c r="K455" s="1670"/>
      <c r="L455" s="1668"/>
      <c r="M455" s="1671"/>
      <c r="N455" s="1665"/>
      <c r="O455" s="1666"/>
      <c r="P455" s="1666"/>
      <c r="Q455" s="1666"/>
      <c r="R455" s="1666"/>
      <c r="S455" s="1665"/>
      <c r="T455" s="1665"/>
      <c r="U455" s="1667"/>
    </row>
    <row r="456" spans="1:21" s="1803" customFormat="1" ht="45">
      <c r="A456" s="1668" t="s">
        <v>50</v>
      </c>
      <c r="B456" s="1683" t="s">
        <v>3301</v>
      </c>
      <c r="C456" s="1672" t="s">
        <v>3358</v>
      </c>
      <c r="D456" s="1698" t="s">
        <v>3538</v>
      </c>
      <c r="E456" s="1791" t="s">
        <v>3755</v>
      </c>
      <c r="F456" s="1670"/>
      <c r="G456" s="1711"/>
      <c r="H456" s="1499"/>
      <c r="I456" s="1669"/>
      <c r="J456" s="1669"/>
      <c r="K456" s="1670"/>
      <c r="L456" s="1668"/>
      <c r="M456" s="1671"/>
      <c r="N456" s="1665"/>
      <c r="O456" s="1666"/>
      <c r="P456" s="1666"/>
      <c r="Q456" s="1666"/>
      <c r="R456" s="1666"/>
      <c r="S456" s="1665"/>
      <c r="T456" s="1665"/>
      <c r="U456" s="1667"/>
    </row>
    <row r="457" spans="1:21" s="1803" customFormat="1" ht="17.05" customHeight="1">
      <c r="A457" s="1668" t="s">
        <v>50</v>
      </c>
      <c r="B457" s="1683" t="s">
        <v>3302</v>
      </c>
      <c r="C457" s="1672" t="s">
        <v>3359</v>
      </c>
      <c r="D457" s="1698" t="s">
        <v>3539</v>
      </c>
      <c r="E457" s="1790" t="s">
        <v>3756</v>
      </c>
      <c r="F457" s="1670"/>
      <c r="G457" s="1711"/>
      <c r="H457" s="1499"/>
      <c r="I457" s="1669"/>
      <c r="J457" s="1669"/>
      <c r="K457" s="1670"/>
      <c r="L457" s="1668"/>
      <c r="M457" s="1671"/>
      <c r="N457" s="1665"/>
      <c r="O457" s="1666"/>
      <c r="P457" s="1666"/>
      <c r="Q457" s="1666"/>
      <c r="R457" s="1666"/>
      <c r="S457" s="1665"/>
      <c r="T457" s="1665"/>
      <c r="U457" s="1667"/>
    </row>
    <row r="458" spans="1:21" s="1803" customFormat="1" ht="45">
      <c r="A458" s="1668" t="s">
        <v>50</v>
      </c>
      <c r="B458" s="1683" t="s">
        <v>3303</v>
      </c>
      <c r="C458" s="1672" t="s">
        <v>3278</v>
      </c>
      <c r="D458" s="1698" t="s">
        <v>3540</v>
      </c>
      <c r="E458" s="1791" t="s">
        <v>3756</v>
      </c>
      <c r="F458" s="1670"/>
      <c r="G458" s="1711"/>
      <c r="H458" s="1499"/>
      <c r="I458" s="1669"/>
      <c r="J458" s="1669"/>
      <c r="K458" s="1670"/>
      <c r="L458" s="1668"/>
      <c r="M458" s="1671"/>
      <c r="N458" s="1665"/>
      <c r="O458" s="1666"/>
      <c r="P458" s="1666"/>
      <c r="Q458" s="1666"/>
      <c r="R458" s="1666"/>
      <c r="S458" s="1665"/>
      <c r="T458" s="1665"/>
      <c r="U458" s="1667"/>
    </row>
    <row r="459" spans="1:21" s="1803" customFormat="1" ht="17.05" customHeight="1">
      <c r="A459" s="1668" t="s">
        <v>3308</v>
      </c>
      <c r="B459" s="1683" t="s">
        <v>3304</v>
      </c>
      <c r="C459" s="1672" t="s">
        <v>3279</v>
      </c>
      <c r="D459" s="1698" t="s">
        <v>3541</v>
      </c>
      <c r="E459" s="1791" t="s">
        <v>3757</v>
      </c>
      <c r="F459" s="1670"/>
      <c r="G459" s="1711"/>
      <c r="H459" s="1499"/>
      <c r="I459" s="1669"/>
      <c r="J459" s="1669"/>
      <c r="K459" s="1670"/>
      <c r="L459" s="1668"/>
      <c r="M459" s="1671"/>
      <c r="N459" s="1665" t="s">
        <v>3367</v>
      </c>
      <c r="O459" s="1666"/>
      <c r="P459" s="1666"/>
      <c r="Q459" s="1666"/>
      <c r="R459" s="1666"/>
      <c r="S459" s="1665"/>
      <c r="T459" s="1665"/>
      <c r="U459" s="1667"/>
    </row>
    <row r="460" spans="1:21" s="1803" customFormat="1" ht="15.6">
      <c r="A460" s="1668" t="s">
        <v>3310</v>
      </c>
      <c r="B460" s="1683" t="s">
        <v>3305</v>
      </c>
      <c r="C460" s="1672" t="s">
        <v>3360</v>
      </c>
      <c r="D460" s="1698" t="s">
        <v>3542</v>
      </c>
      <c r="E460" s="1791" t="s">
        <v>3758</v>
      </c>
      <c r="F460" s="1670"/>
      <c r="G460" s="1718"/>
      <c r="H460" s="1499"/>
      <c r="I460" s="1669"/>
      <c r="J460" s="1669"/>
      <c r="K460" s="1670"/>
      <c r="L460" s="1668"/>
      <c r="M460" s="1671"/>
      <c r="N460" s="1665"/>
      <c r="O460" s="1666"/>
      <c r="P460" s="1666"/>
      <c r="Q460" s="1666"/>
      <c r="R460" s="1666"/>
      <c r="S460" s="1665"/>
      <c r="T460" s="1665"/>
      <c r="U460" s="1667"/>
    </row>
    <row r="461" spans="1:21" s="1803" customFormat="1" ht="17.05" customHeight="1">
      <c r="A461" s="1668" t="s">
        <v>50</v>
      </c>
      <c r="B461" s="1683" t="s">
        <v>3306</v>
      </c>
      <c r="C461" s="1672" t="s">
        <v>3285</v>
      </c>
      <c r="D461" s="1698" t="s">
        <v>3543</v>
      </c>
      <c r="E461" s="1791" t="s">
        <v>3759</v>
      </c>
      <c r="F461" s="1670"/>
      <c r="G461" s="1711"/>
      <c r="H461" s="1499"/>
      <c r="I461" s="1669"/>
      <c r="J461" s="1669"/>
      <c r="K461" s="1670"/>
      <c r="L461" s="1668"/>
      <c r="M461" s="1671"/>
      <c r="N461" s="1665"/>
      <c r="O461" s="1666"/>
      <c r="P461" s="1666"/>
      <c r="Q461" s="1666"/>
      <c r="R461" s="1666"/>
      <c r="S461" s="1665"/>
      <c r="T461" s="1665"/>
      <c r="U461" s="1667"/>
    </row>
    <row r="462" spans="1:21" s="1803" customFormat="1" ht="30">
      <c r="A462" s="1668" t="s">
        <v>50</v>
      </c>
      <c r="B462" s="1661" t="s">
        <v>3307</v>
      </c>
      <c r="C462" s="1664" t="s">
        <v>3286</v>
      </c>
      <c r="D462" s="1698" t="s">
        <v>3544</v>
      </c>
      <c r="E462" s="1791" t="s">
        <v>3760</v>
      </c>
      <c r="F462" s="1670"/>
      <c r="G462" s="1711"/>
      <c r="H462" s="1499"/>
      <c r="I462" s="1669"/>
      <c r="J462" s="1669"/>
      <c r="K462" s="1670"/>
      <c r="L462" s="1668"/>
      <c r="M462" s="1671"/>
      <c r="N462" s="1665"/>
      <c r="O462" s="1666"/>
      <c r="P462" s="1666"/>
      <c r="Q462" s="1666"/>
      <c r="R462" s="1666"/>
      <c r="S462" s="1665"/>
      <c r="T462" s="1665"/>
      <c r="U462" s="1667"/>
    </row>
    <row r="463" spans="1:21" s="1803" customFormat="1" ht="17.05" customHeight="1">
      <c r="A463" s="1674" t="s">
        <v>21</v>
      </c>
      <c r="B463" s="1675"/>
      <c r="C463" s="1676"/>
      <c r="D463" s="1698"/>
      <c r="E463" s="1790"/>
      <c r="F463" s="1677"/>
      <c r="G463" s="1711"/>
      <c r="H463" s="1499"/>
      <c r="I463" s="1675"/>
      <c r="J463" s="1675"/>
      <c r="K463" s="1677"/>
      <c r="L463" s="1674"/>
      <c r="M463" s="1678"/>
      <c r="N463" s="1679"/>
      <c r="O463" s="1680"/>
      <c r="P463" s="1680"/>
      <c r="Q463" s="1680"/>
      <c r="R463" s="1680"/>
      <c r="S463" s="1679"/>
      <c r="T463" s="1679"/>
      <c r="U463" s="1681"/>
    </row>
    <row r="464" spans="1:21" s="1816" customFormat="1" ht="15.9">
      <c r="A464" s="532" t="s">
        <v>16</v>
      </c>
      <c r="B464" s="532" t="s">
        <v>2148</v>
      </c>
      <c r="C464" s="533" t="s">
        <v>2149</v>
      </c>
      <c r="D464" s="1698" t="s">
        <v>3545</v>
      </c>
      <c r="E464" s="1791" t="s">
        <v>3761</v>
      </c>
      <c r="F464" s="534"/>
      <c r="G464" s="1711"/>
      <c r="H464" s="1499"/>
      <c r="I464" s="109"/>
      <c r="J464" s="528"/>
      <c r="K464" s="400"/>
      <c r="L464" s="401" t="s">
        <v>1684</v>
      </c>
      <c r="M464" s="529"/>
      <c r="N464" s="530"/>
      <c r="O464" s="531"/>
      <c r="P464" s="531"/>
      <c r="Q464" s="531"/>
      <c r="R464" s="531"/>
      <c r="S464" s="530"/>
      <c r="T464" s="530"/>
      <c r="U464" s="690"/>
    </row>
    <row r="465" spans="1:21" ht="15.6">
      <c r="A465" s="535" t="s">
        <v>906</v>
      </c>
      <c r="B465" s="535"/>
      <c r="C465" s="536" t="s">
        <v>2149</v>
      </c>
      <c r="D465" s="1698" t="s">
        <v>3545</v>
      </c>
      <c r="E465" s="1791" t="s">
        <v>3761</v>
      </c>
      <c r="F465" s="537"/>
      <c r="G465" s="1711"/>
      <c r="I465" s="412"/>
      <c r="J465" s="412"/>
      <c r="K465" s="213"/>
      <c r="L465" s="586"/>
      <c r="M465" s="413"/>
      <c r="N465" s="414"/>
      <c r="O465" s="415"/>
      <c r="P465" s="415"/>
      <c r="Q465" s="415"/>
      <c r="R465" s="415"/>
      <c r="S465" s="414"/>
      <c r="T465" s="414"/>
      <c r="U465" s="691"/>
    </row>
    <row r="466" spans="1:21" s="1824" customFormat="1" ht="23.25" customHeight="1">
      <c r="A466" s="525" t="s">
        <v>2150</v>
      </c>
      <c r="B466" s="525" t="s">
        <v>2151</v>
      </c>
      <c r="C466" s="526" t="s">
        <v>2147</v>
      </c>
      <c r="D466" s="1698" t="s">
        <v>3546</v>
      </c>
      <c r="E466" s="1791" t="s">
        <v>3762</v>
      </c>
      <c r="F466" s="527" t="s">
        <v>1190</v>
      </c>
      <c r="G466" s="1711" t="s">
        <v>3817</v>
      </c>
      <c r="H466" s="1499" t="s">
        <v>3796</v>
      </c>
      <c r="I466" s="525"/>
      <c r="J466" s="525"/>
      <c r="K466" s="526"/>
      <c r="L466" s="587"/>
      <c r="M466" s="416"/>
      <c r="N466" s="417"/>
      <c r="O466" s="418"/>
      <c r="P466" s="418"/>
      <c r="Q466" s="418"/>
      <c r="R466" s="418"/>
      <c r="S466" s="417"/>
      <c r="T466" s="417"/>
      <c r="U466" s="692"/>
    </row>
    <row r="467" spans="1:21" s="1824" customFormat="1" ht="29.25" customHeight="1">
      <c r="A467" s="525" t="s">
        <v>72</v>
      </c>
      <c r="B467" s="525" t="str">
        <f>B466&amp;"Other"</f>
        <v>hlth_commOther</v>
      </c>
      <c r="C467" s="526" t="s">
        <v>1703</v>
      </c>
      <c r="D467" s="1698" t="s">
        <v>3406</v>
      </c>
      <c r="E467" s="1791" t="s">
        <v>3596</v>
      </c>
      <c r="F467" s="527"/>
      <c r="G467" s="1711"/>
      <c r="H467" s="1499"/>
      <c r="I467" s="525"/>
      <c r="J467" s="525"/>
      <c r="K467" s="526"/>
      <c r="L467" s="587" t="str">
        <f>"selected(${"&amp;B466&amp;"} , '88')"</f>
        <v>selected(${hlth_comm} , '88')</v>
      </c>
      <c r="M467" s="416"/>
      <c r="N467" s="417"/>
      <c r="O467" s="418"/>
      <c r="P467" s="418"/>
      <c r="Q467" s="418"/>
      <c r="R467" s="418"/>
      <c r="S467" s="417"/>
      <c r="T467" s="417"/>
      <c r="U467" s="692"/>
    </row>
    <row r="468" spans="1:21" ht="15.6">
      <c r="A468" s="448" t="s">
        <v>21</v>
      </c>
      <c r="B468" s="437" t="str">
        <f>B464</f>
        <v>hlth_communication</v>
      </c>
      <c r="C468" s="438"/>
      <c r="D468" s="1698"/>
      <c r="F468" s="439"/>
      <c r="G468" s="1711"/>
      <c r="I468" s="437"/>
      <c r="J468" s="437"/>
      <c r="K468" s="438"/>
      <c r="L468" s="588"/>
      <c r="M468" s="440"/>
      <c r="N468" s="441"/>
      <c r="O468" s="442"/>
      <c r="P468" s="442"/>
      <c r="Q468" s="442"/>
      <c r="R468" s="442"/>
      <c r="S468" s="441"/>
      <c r="T468" s="441"/>
      <c r="U468" s="693"/>
    </row>
    <row r="469" spans="1:21">
      <c r="D469" s="1698"/>
      <c r="G469" s="1718"/>
      <c r="L469" s="799"/>
    </row>
    <row r="470" spans="1:21">
      <c r="D470" s="1698"/>
      <c r="G470" s="1711"/>
      <c r="L470" s="799"/>
    </row>
    <row r="471" spans="1:21">
      <c r="D471" s="1698"/>
      <c r="G471" s="1711"/>
      <c r="L471" s="799"/>
    </row>
    <row r="472" spans="1:21">
      <c r="D472" s="1698"/>
      <c r="G472" s="1711"/>
      <c r="L472" s="799"/>
    </row>
    <row r="473" spans="1:21">
      <c r="D473" s="1698"/>
      <c r="G473" s="1711"/>
      <c r="L473" s="799"/>
    </row>
    <row r="474" spans="1:21">
      <c r="D474" s="1698"/>
      <c r="G474" s="1711"/>
    </row>
    <row r="475" spans="1:21">
      <c r="D475" s="1698"/>
      <c r="G475" s="1711"/>
    </row>
    <row r="476" spans="1:21">
      <c r="D476" s="1698"/>
      <c r="G476" s="1711"/>
    </row>
    <row r="477" spans="1:21">
      <c r="D477" s="1698"/>
      <c r="G477" s="1711"/>
    </row>
    <row r="478" spans="1:21">
      <c r="D478" s="1698"/>
      <c r="G478" s="1711"/>
    </row>
    <row r="479" spans="1:21">
      <c r="D479" s="1698"/>
      <c r="G479" s="1711"/>
    </row>
    <row r="480" spans="1:21">
      <c r="D480" s="1698"/>
      <c r="G480" s="1711"/>
    </row>
    <row r="481" spans="4:7">
      <c r="D481" s="1698"/>
      <c r="G481" s="1711"/>
    </row>
    <row r="482" spans="4:7">
      <c r="D482" s="1698"/>
      <c r="G482" s="1711"/>
    </row>
    <row r="483" spans="4:7">
      <c r="D483" s="1698"/>
      <c r="G483" s="1711"/>
    </row>
    <row r="484" spans="4:7">
      <c r="D484" s="1698"/>
      <c r="G484" s="1711"/>
    </row>
    <row r="485" spans="4:7">
      <c r="D485" s="1698"/>
      <c r="G485" s="1711"/>
    </row>
    <row r="486" spans="4:7">
      <c r="D486" s="1698"/>
      <c r="G486" s="1711"/>
    </row>
    <row r="487" spans="4:7">
      <c r="D487" s="1698"/>
      <c r="G487" s="1711"/>
    </row>
    <row r="488" spans="4:7">
      <c r="D488" s="1698"/>
      <c r="G488" s="1711"/>
    </row>
    <row r="489" spans="4:7">
      <c r="D489" s="1698"/>
      <c r="G489" s="1711"/>
    </row>
    <row r="490" spans="4:7">
      <c r="D490" s="1698"/>
      <c r="G490" s="1711"/>
    </row>
    <row r="491" spans="4:7">
      <c r="D491" s="1698"/>
      <c r="G491" s="1711"/>
    </row>
    <row r="492" spans="4:7">
      <c r="D492" s="1698"/>
      <c r="G492" s="1711"/>
    </row>
    <row r="493" spans="4:7">
      <c r="D493" s="1698"/>
      <c r="G493" s="1711"/>
    </row>
    <row r="494" spans="4:7">
      <c r="D494" s="1698"/>
      <c r="G494" s="1711"/>
    </row>
    <row r="495" spans="4:7">
      <c r="D495" s="1698"/>
      <c r="G495" s="1711"/>
    </row>
    <row r="496" spans="4:7">
      <c r="D496" s="1698"/>
      <c r="G496" s="1711"/>
    </row>
    <row r="497" spans="4:7">
      <c r="D497" s="1698"/>
      <c r="G497" s="1718"/>
    </row>
    <row r="498" spans="4:7">
      <c r="D498" s="1698"/>
      <c r="G498" s="1711"/>
    </row>
    <row r="499" spans="4:7">
      <c r="D499" s="1698"/>
      <c r="G499" s="1711"/>
    </row>
    <row r="500" spans="4:7">
      <c r="D500" s="1698"/>
      <c r="G500" s="1711"/>
    </row>
    <row r="501" spans="4:7">
      <c r="D501" s="1698"/>
      <c r="G501" s="1711"/>
    </row>
    <row r="502" spans="4:7">
      <c r="D502" s="1698"/>
      <c r="G502" s="1711"/>
    </row>
    <row r="503" spans="4:7">
      <c r="D503" s="1698"/>
      <c r="G503" s="1711"/>
    </row>
    <row r="504" spans="4:7">
      <c r="D504" s="1698"/>
      <c r="G504" s="1711"/>
    </row>
    <row r="505" spans="4:7">
      <c r="D505" s="1698"/>
      <c r="G505" s="1711"/>
    </row>
    <row r="506" spans="4:7">
      <c r="D506" s="1698"/>
      <c r="G506" s="1711"/>
    </row>
    <row r="507" spans="4:7" ht="21" customHeight="1">
      <c r="D507" s="1698"/>
      <c r="G507" s="1718"/>
    </row>
    <row r="508" spans="4:7">
      <c r="D508" s="1698"/>
      <c r="G508" s="1711"/>
    </row>
    <row r="509" spans="4:7">
      <c r="D509" s="1698"/>
      <c r="G509" s="1711"/>
    </row>
    <row r="510" spans="4:7">
      <c r="D510" s="1698"/>
      <c r="G510" s="1718"/>
    </row>
    <row r="511" spans="4:7">
      <c r="D511" s="1698"/>
      <c r="G511" s="1719"/>
    </row>
    <row r="512" spans="4:7">
      <c r="D512" s="1698"/>
      <c r="G512" s="1719"/>
    </row>
    <row r="513" spans="4:7">
      <c r="D513" s="1698"/>
      <c r="G513" s="1719"/>
    </row>
    <row r="514" spans="4:7">
      <c r="D514" s="1698"/>
      <c r="G514" s="1719"/>
    </row>
    <row r="515" spans="4:7">
      <c r="D515" s="1698"/>
      <c r="G515" s="1719"/>
    </row>
    <row r="516" spans="4:7">
      <c r="D516" s="1698"/>
      <c r="G516" s="1719"/>
    </row>
    <row r="517" spans="4:7">
      <c r="D517" s="1698"/>
      <c r="G517" s="1719"/>
    </row>
    <row r="518" spans="4:7">
      <c r="D518" s="1698"/>
      <c r="G518" s="1719"/>
    </row>
    <row r="519" spans="4:7">
      <c r="D519" s="1698"/>
      <c r="G519" s="1719"/>
    </row>
    <row r="520" spans="4:7">
      <c r="D520" s="1698"/>
      <c r="G520" s="1719"/>
    </row>
    <row r="521" spans="4:7">
      <c r="D521" s="1698"/>
      <c r="G521" s="1719"/>
    </row>
    <row r="522" spans="4:7">
      <c r="D522" s="1698"/>
      <c r="G522" s="1719"/>
    </row>
    <row r="523" spans="4:7">
      <c r="D523" s="1698"/>
      <c r="G523" s="1719"/>
    </row>
    <row r="524" spans="4:7">
      <c r="D524" s="1698"/>
      <c r="G524" s="1719"/>
    </row>
    <row r="525" spans="4:7">
      <c r="D525" s="1698"/>
      <c r="G525" s="1719"/>
    </row>
    <row r="526" spans="4:7">
      <c r="D526" s="1698"/>
      <c r="G526" s="1719"/>
    </row>
    <row r="527" spans="4:7">
      <c r="D527" s="1698"/>
      <c r="G527" s="1719"/>
    </row>
    <row r="528" spans="4:7">
      <c r="D528" s="1698"/>
      <c r="G528" s="1719"/>
    </row>
    <row r="529" spans="4:7">
      <c r="D529" s="1698"/>
      <c r="G529" s="1719"/>
    </row>
    <row r="530" spans="4:7">
      <c r="D530" s="1698"/>
      <c r="G530" s="1719"/>
    </row>
    <row r="531" spans="4:7">
      <c r="D531" s="1698"/>
      <c r="G531" s="1719"/>
    </row>
    <row r="532" spans="4:7">
      <c r="D532" s="1698"/>
      <c r="G532" s="1719"/>
    </row>
    <row r="533" spans="4:7">
      <c r="D533" s="1698"/>
      <c r="G533" s="1711"/>
    </row>
    <row r="534" spans="4:7">
      <c r="D534" s="1698"/>
      <c r="G534" s="1711"/>
    </row>
    <row r="535" spans="4:7">
      <c r="D535" s="1698"/>
      <c r="G535" s="1711"/>
    </row>
    <row r="536" spans="4:7">
      <c r="D536" s="1698"/>
      <c r="G536" s="1711"/>
    </row>
    <row r="537" spans="4:7">
      <c r="D537" s="1698"/>
      <c r="G537" s="1719"/>
    </row>
    <row r="538" spans="4:7">
      <c r="D538" s="1698"/>
      <c r="G538" s="1711"/>
    </row>
    <row r="539" spans="4:7">
      <c r="D539" s="1698"/>
      <c r="G539" s="1711"/>
    </row>
    <row r="540" spans="4:7">
      <c r="D540" s="1698"/>
      <c r="G540" s="1711"/>
    </row>
    <row r="541" spans="4:7">
      <c r="D541" s="1698"/>
      <c r="G541" s="1711"/>
    </row>
    <row r="542" spans="4:7">
      <c r="D542" s="1698"/>
      <c r="G542" s="1711"/>
    </row>
    <row r="543" spans="4:7">
      <c r="D543" s="1698"/>
      <c r="G543" s="1719"/>
    </row>
    <row r="544" spans="4:7">
      <c r="D544" s="1698"/>
      <c r="G544" s="1711"/>
    </row>
    <row r="545" spans="4:7">
      <c r="D545" s="1698"/>
      <c r="G545" s="1711"/>
    </row>
    <row r="546" spans="4:7">
      <c r="D546" s="1698"/>
      <c r="G546" s="1711"/>
    </row>
    <row r="547" spans="4:7">
      <c r="D547" s="1698"/>
      <c r="G547" s="1718"/>
    </row>
    <row r="548" spans="4:7">
      <c r="D548" s="1698"/>
      <c r="G548" s="1711"/>
    </row>
    <row r="549" spans="4:7">
      <c r="D549" s="1698"/>
      <c r="G549" s="1711"/>
    </row>
    <row r="550" spans="4:7">
      <c r="D550" s="1698"/>
      <c r="G550" s="1711"/>
    </row>
    <row r="551" spans="4:7">
      <c r="D551" s="1698"/>
      <c r="G551" s="1718"/>
    </row>
    <row r="552" spans="4:7">
      <c r="D552" s="1698"/>
      <c r="G552" s="1718"/>
    </row>
    <row r="553" spans="4:7">
      <c r="D553" s="1698"/>
      <c r="G553" s="1718"/>
    </row>
    <row r="554" spans="4:7">
      <c r="D554" s="1698"/>
      <c r="G554" s="1718"/>
    </row>
    <row r="555" spans="4:7">
      <c r="D555" s="1698"/>
      <c r="G555" s="1718"/>
    </row>
    <row r="556" spans="4:7">
      <c r="D556" s="1698"/>
      <c r="G556" s="1718"/>
    </row>
    <row r="557" spans="4:7">
      <c r="D557" s="1698"/>
      <c r="G557" s="1718"/>
    </row>
    <row r="558" spans="4:7">
      <c r="D558" s="1698"/>
      <c r="G558" s="1718"/>
    </row>
    <row r="559" spans="4:7">
      <c r="D559" s="1698"/>
      <c r="G559" s="1718"/>
    </row>
    <row r="560" spans="4:7">
      <c r="D560" s="1698"/>
      <c r="G560" s="1718"/>
    </row>
    <row r="561" spans="4:7">
      <c r="D561" s="1698"/>
      <c r="G561" s="1718"/>
    </row>
    <row r="562" spans="4:7">
      <c r="D562" s="1698"/>
      <c r="G562" s="1718"/>
    </row>
    <row r="563" spans="4:7">
      <c r="D563" s="1698"/>
      <c r="G563" s="1718"/>
    </row>
    <row r="564" spans="4:7">
      <c r="D564" s="1698"/>
      <c r="G564" s="1718"/>
    </row>
    <row r="565" spans="4:7">
      <c r="D565" s="1698"/>
      <c r="G565" s="1718"/>
    </row>
    <row r="566" spans="4:7">
      <c r="D566" s="1698"/>
      <c r="G566" s="1718"/>
    </row>
    <row r="567" spans="4:7">
      <c r="D567" s="1698"/>
      <c r="G567" s="1718"/>
    </row>
    <row r="568" spans="4:7">
      <c r="D568" s="1698"/>
      <c r="G568" s="1718"/>
    </row>
    <row r="569" spans="4:7">
      <c r="D569" s="1698"/>
      <c r="G569" s="1718"/>
    </row>
    <row r="570" spans="4:7">
      <c r="D570" s="1698"/>
      <c r="G570" s="1718"/>
    </row>
    <row r="571" spans="4:7">
      <c r="D571" s="1698"/>
      <c r="G571" s="1718"/>
    </row>
    <row r="572" spans="4:7">
      <c r="D572" s="1698"/>
      <c r="G572" s="1718"/>
    </row>
    <row r="573" spans="4:7">
      <c r="D573" s="1698"/>
      <c r="G573" s="1718"/>
    </row>
    <row r="574" spans="4:7">
      <c r="D574" s="1698"/>
      <c r="G574" s="1718"/>
    </row>
    <row r="575" spans="4:7">
      <c r="D575" s="1698"/>
      <c r="G575" s="1718"/>
    </row>
    <row r="576" spans="4:7">
      <c r="D576" s="1698"/>
      <c r="G576" s="1718"/>
    </row>
    <row r="577" spans="4:7">
      <c r="D577" s="1698"/>
      <c r="G577" s="1718"/>
    </row>
    <row r="578" spans="4:7">
      <c r="D578" s="1698"/>
      <c r="G578" s="1718"/>
    </row>
    <row r="579" spans="4:7">
      <c r="D579" s="1698"/>
      <c r="G579" s="1718"/>
    </row>
    <row r="580" spans="4:7">
      <c r="D580" s="1698"/>
      <c r="G580" s="1718"/>
    </row>
    <row r="581" spans="4:7">
      <c r="D581" s="1698"/>
      <c r="G581" s="1718"/>
    </row>
    <row r="582" spans="4:7">
      <c r="D582" s="1698"/>
      <c r="G582" s="1718"/>
    </row>
    <row r="583" spans="4:7">
      <c r="D583" s="1698"/>
      <c r="G583" s="1718"/>
    </row>
    <row r="584" spans="4:7">
      <c r="D584" s="1698"/>
      <c r="G584" s="1718"/>
    </row>
    <row r="585" spans="4:7">
      <c r="D585" s="1698"/>
      <c r="G585" s="1711"/>
    </row>
    <row r="586" spans="4:7">
      <c r="D586" s="1698"/>
      <c r="G586" s="1711"/>
    </row>
    <row r="587" spans="4:7">
      <c r="D587" s="1698"/>
      <c r="G587" s="1711"/>
    </row>
    <row r="588" spans="4:7">
      <c r="D588" s="1698"/>
      <c r="G588" s="1711"/>
    </row>
    <row r="589" spans="4:7">
      <c r="D589" s="1698"/>
      <c r="G589" s="1711"/>
    </row>
    <row r="590" spans="4:7">
      <c r="D590" s="1698"/>
      <c r="G590" s="1711"/>
    </row>
    <row r="591" spans="4:7">
      <c r="D591" s="1698"/>
      <c r="G591" s="1711"/>
    </row>
    <row r="592" spans="4:7">
      <c r="D592" s="1698"/>
      <c r="G592" s="1711"/>
    </row>
    <row r="593" spans="4:7">
      <c r="D593" s="1698"/>
      <c r="G593" s="1711"/>
    </row>
    <row r="594" spans="4:7">
      <c r="D594" s="1698"/>
      <c r="G594" s="1718"/>
    </row>
    <row r="595" spans="4:7">
      <c r="D595" s="1698"/>
      <c r="G595" s="1711"/>
    </row>
    <row r="596" spans="4:7">
      <c r="D596" s="1698"/>
      <c r="G596" s="1711"/>
    </row>
    <row r="597" spans="4:7">
      <c r="D597" s="1698"/>
      <c r="G597" s="1711"/>
    </row>
    <row r="598" spans="4:7">
      <c r="D598" s="1698"/>
      <c r="G598" s="1711"/>
    </row>
    <row r="599" spans="4:7">
      <c r="D599" s="1698"/>
      <c r="G599" s="1711"/>
    </row>
    <row r="600" spans="4:7">
      <c r="D600" s="1698"/>
      <c r="G600" s="1711"/>
    </row>
    <row r="601" spans="4:7">
      <c r="D601" s="1698"/>
      <c r="G601" s="1711"/>
    </row>
    <row r="602" spans="4:7">
      <c r="D602" s="1698"/>
      <c r="G602" s="1711"/>
    </row>
    <row r="603" spans="4:7">
      <c r="D603" s="1698"/>
      <c r="G603" s="1711"/>
    </row>
    <row r="604" spans="4:7">
      <c r="D604" s="1698"/>
      <c r="G604" s="1711"/>
    </row>
    <row r="605" spans="4:7">
      <c r="D605" s="1698"/>
      <c r="G605" s="1711"/>
    </row>
    <row r="606" spans="4:7">
      <c r="D606" s="1698"/>
      <c r="G606" s="1711"/>
    </row>
    <row r="607" spans="4:7">
      <c r="D607" s="1698"/>
      <c r="G607" s="1711"/>
    </row>
    <row r="608" spans="4:7">
      <c r="D608" s="1698"/>
      <c r="G608" s="1711"/>
    </row>
    <row r="609" spans="4:7">
      <c r="D609" s="1698"/>
      <c r="G609" s="1711"/>
    </row>
    <row r="610" spans="4:7">
      <c r="D610" s="1698"/>
      <c r="G610" s="1711"/>
    </row>
    <row r="611" spans="4:7">
      <c r="D611" s="1698"/>
      <c r="G611" s="1718"/>
    </row>
    <row r="612" spans="4:7">
      <c r="D612" s="1698"/>
      <c r="G612" s="1711"/>
    </row>
    <row r="613" spans="4:7">
      <c r="D613" s="1698"/>
      <c r="G613" s="1711"/>
    </row>
    <row r="614" spans="4:7">
      <c r="D614" s="1698"/>
      <c r="G614" s="1711"/>
    </row>
    <row r="615" spans="4:7">
      <c r="D615" s="1698"/>
      <c r="G615" s="1711"/>
    </row>
    <row r="616" spans="4:7">
      <c r="D616" s="1698"/>
      <c r="G616" s="1711"/>
    </row>
    <row r="617" spans="4:7">
      <c r="D617" s="1698"/>
      <c r="G617" s="1711"/>
    </row>
    <row r="618" spans="4:7">
      <c r="D618" s="1698"/>
      <c r="G618" s="1711"/>
    </row>
    <row r="619" spans="4:7">
      <c r="D619" s="1698"/>
      <c r="G619" s="1718"/>
    </row>
    <row r="620" spans="4:7">
      <c r="D620" s="1698"/>
      <c r="G620" s="1711"/>
    </row>
    <row r="621" spans="4:7">
      <c r="D621" s="1698"/>
      <c r="G621" s="1711"/>
    </row>
    <row r="622" spans="4:7">
      <c r="D622" s="1698"/>
      <c r="G622" s="1711"/>
    </row>
    <row r="623" spans="4:7">
      <c r="D623" s="1698"/>
      <c r="G623" s="1711"/>
    </row>
    <row r="624" spans="4:7">
      <c r="D624" s="1698"/>
      <c r="G624" s="1711"/>
    </row>
    <row r="625" spans="4:7">
      <c r="D625" s="1698"/>
      <c r="G625" s="1711"/>
    </row>
    <row r="626" spans="4:7">
      <c r="D626" s="1698"/>
      <c r="G626" s="1718"/>
    </row>
    <row r="627" spans="4:7">
      <c r="D627" s="1698"/>
      <c r="G627" s="1711"/>
    </row>
    <row r="628" spans="4:7">
      <c r="D628" s="1698"/>
      <c r="G628" s="1711"/>
    </row>
    <row r="629" spans="4:7">
      <c r="D629" s="1698"/>
      <c r="G629" s="1711"/>
    </row>
    <row r="630" spans="4:7">
      <c r="D630" s="1698"/>
      <c r="G630" s="1711"/>
    </row>
    <row r="631" spans="4:7">
      <c r="D631" s="1698"/>
      <c r="G631" s="1711"/>
    </row>
    <row r="632" spans="4:7">
      <c r="D632" s="1698"/>
      <c r="G632" s="1711"/>
    </row>
    <row r="633" spans="4:7">
      <c r="D633" s="1698"/>
      <c r="G633" s="1711"/>
    </row>
    <row r="634" spans="4:7">
      <c r="D634" s="1698"/>
      <c r="G634" s="1711"/>
    </row>
    <row r="635" spans="4:7">
      <c r="D635" s="1698"/>
      <c r="G635" s="1718"/>
    </row>
    <row r="636" spans="4:7">
      <c r="D636" s="1698"/>
      <c r="G636" s="1711"/>
    </row>
    <row r="637" spans="4:7">
      <c r="D637" s="1698"/>
      <c r="G637" s="1711"/>
    </row>
    <row r="638" spans="4:7">
      <c r="D638" s="1698"/>
      <c r="G638" s="1711"/>
    </row>
    <row r="639" spans="4:7">
      <c r="D639" s="1698"/>
      <c r="G639" s="1711"/>
    </row>
    <row r="640" spans="4:7">
      <c r="D640" s="1698"/>
      <c r="G640" s="1718"/>
    </row>
    <row r="641" spans="4:7">
      <c r="D641" s="1698"/>
      <c r="G641" s="1711"/>
    </row>
    <row r="642" spans="4:7">
      <c r="D642" s="1698"/>
      <c r="G642" s="1711"/>
    </row>
    <row r="643" spans="4:7">
      <c r="D643" s="1698"/>
      <c r="G643" s="1711"/>
    </row>
    <row r="644" spans="4:7">
      <c r="D644" s="1698"/>
      <c r="G644" s="1718"/>
    </row>
    <row r="645" spans="4:7">
      <c r="D645" s="1698"/>
      <c r="G645" s="1711"/>
    </row>
    <row r="646" spans="4:7">
      <c r="D646" s="1698"/>
      <c r="G646" s="1711"/>
    </row>
    <row r="647" spans="4:7">
      <c r="D647" s="1698"/>
      <c r="G647" s="1711"/>
    </row>
    <row r="648" spans="4:7">
      <c r="D648" s="1698"/>
      <c r="G648" s="1711"/>
    </row>
    <row r="649" spans="4:7">
      <c r="D649" s="1698"/>
      <c r="G649" s="1711"/>
    </row>
    <row r="650" spans="4:7">
      <c r="D650" s="1698"/>
      <c r="G650" s="1718"/>
    </row>
    <row r="651" spans="4:7">
      <c r="D651" s="1698"/>
      <c r="G651" s="1711"/>
    </row>
    <row r="652" spans="4:7">
      <c r="D652" s="1698"/>
      <c r="G652" s="1711"/>
    </row>
    <row r="653" spans="4:7">
      <c r="D653" s="1698"/>
      <c r="G653" s="1711"/>
    </row>
    <row r="654" spans="4:7">
      <c r="D654" s="1698"/>
      <c r="G654" s="1711"/>
    </row>
    <row r="655" spans="4:7">
      <c r="D655" s="1698"/>
      <c r="G655" s="1711"/>
    </row>
    <row r="656" spans="4:7">
      <c r="D656" s="1698"/>
      <c r="G656" s="1711"/>
    </row>
    <row r="657" spans="4:7">
      <c r="D657" s="1698"/>
      <c r="G657" s="1711"/>
    </row>
    <row r="658" spans="4:7">
      <c r="D658" s="1698"/>
      <c r="G658" s="1711"/>
    </row>
    <row r="659" spans="4:7">
      <c r="D659" s="1698"/>
      <c r="G659" s="1718"/>
    </row>
    <row r="660" spans="4:7">
      <c r="D660" s="1698"/>
      <c r="G660" s="1711"/>
    </row>
    <row r="661" spans="4:7">
      <c r="D661" s="1698"/>
      <c r="G661" s="1711"/>
    </row>
    <row r="662" spans="4:7">
      <c r="D662" s="1698"/>
      <c r="G662" s="1711"/>
    </row>
    <row r="663" spans="4:7">
      <c r="D663" s="1698"/>
      <c r="G663" s="1711"/>
    </row>
    <row r="664" spans="4:7">
      <c r="D664" s="1698"/>
      <c r="G664" s="1711"/>
    </row>
    <row r="665" spans="4:7">
      <c r="D665" s="1698"/>
      <c r="G665" s="1711"/>
    </row>
    <row r="666" spans="4:7">
      <c r="D666" s="1698"/>
      <c r="G666" s="1718"/>
    </row>
    <row r="667" spans="4:7">
      <c r="D667" s="1698"/>
      <c r="G667" s="1711"/>
    </row>
    <row r="668" spans="4:7">
      <c r="D668" s="1698"/>
      <c r="G668" s="1711"/>
    </row>
    <row r="669" spans="4:7">
      <c r="D669" s="1698"/>
      <c r="G669" s="1711"/>
    </row>
    <row r="670" spans="4:7">
      <c r="D670" s="1698"/>
      <c r="G670" s="1711"/>
    </row>
    <row r="671" spans="4:7">
      <c r="D671" s="1698"/>
      <c r="G671" s="1711"/>
    </row>
    <row r="672" spans="4:7">
      <c r="D672" s="1698"/>
      <c r="G672" s="1711"/>
    </row>
    <row r="673" spans="4:7">
      <c r="D673" s="1698"/>
      <c r="G673" s="1711"/>
    </row>
    <row r="674" spans="4:7">
      <c r="D674" s="1698"/>
      <c r="G674" s="1711"/>
    </row>
    <row r="675" spans="4:7">
      <c r="D675" s="1698"/>
      <c r="G675" s="1718"/>
    </row>
    <row r="676" spans="4:7">
      <c r="D676" s="1698"/>
      <c r="G676" s="1711"/>
    </row>
    <row r="677" spans="4:7">
      <c r="D677" s="1698"/>
      <c r="G677" s="1711"/>
    </row>
    <row r="678" spans="4:7">
      <c r="D678" s="1698"/>
      <c r="G678" s="1711"/>
    </row>
    <row r="679" spans="4:7">
      <c r="D679" s="1698"/>
      <c r="G679" s="1711"/>
    </row>
    <row r="680" spans="4:7">
      <c r="D680" s="1698"/>
      <c r="G680" s="1711"/>
    </row>
    <row r="681" spans="4:7">
      <c r="D681" s="1698"/>
      <c r="G681" s="1711"/>
    </row>
    <row r="682" spans="4:7">
      <c r="D682" s="1698"/>
      <c r="G682" s="1718"/>
    </row>
    <row r="683" spans="4:7">
      <c r="D683" s="1698"/>
      <c r="G683" s="1711"/>
    </row>
    <row r="684" spans="4:7">
      <c r="D684" s="1698"/>
      <c r="G684" s="1711"/>
    </row>
    <row r="685" spans="4:7">
      <c r="D685" s="1698"/>
      <c r="G685" s="1711"/>
    </row>
    <row r="686" spans="4:7">
      <c r="D686" s="1698"/>
      <c r="G686" s="1711"/>
    </row>
    <row r="687" spans="4:7">
      <c r="D687" s="1698"/>
      <c r="G687" s="1711"/>
    </row>
    <row r="688" spans="4:7">
      <c r="D688" s="1698"/>
      <c r="G688" s="1711"/>
    </row>
    <row r="689" spans="4:7">
      <c r="D689" s="1698"/>
      <c r="G689" s="1711"/>
    </row>
    <row r="690" spans="4:7">
      <c r="D690" s="1698"/>
      <c r="G690" s="1711"/>
    </row>
    <row r="691" spans="4:7">
      <c r="D691" s="1698"/>
      <c r="G691" s="1711"/>
    </row>
    <row r="692" spans="4:7">
      <c r="D692" s="1698"/>
      <c r="G692" s="1711"/>
    </row>
    <row r="693" spans="4:7">
      <c r="D693" s="1698"/>
      <c r="G693" s="1711"/>
    </row>
    <row r="694" spans="4:7">
      <c r="D694" s="1698"/>
      <c r="G694" s="1718"/>
    </row>
    <row r="695" spans="4:7">
      <c r="D695" s="1698"/>
      <c r="G695" s="1718"/>
    </row>
    <row r="696" spans="4:7">
      <c r="D696" s="1698"/>
      <c r="G696" s="1718"/>
    </row>
    <row r="697" spans="4:7">
      <c r="D697" s="1698"/>
      <c r="G697" s="1718"/>
    </row>
    <row r="698" spans="4:7">
      <c r="D698" s="1698"/>
      <c r="G698" s="1718"/>
    </row>
    <row r="699" spans="4:7">
      <c r="D699" s="1698"/>
      <c r="G699" s="1718"/>
    </row>
    <row r="700" spans="4:7">
      <c r="D700" s="1698"/>
      <c r="G700" s="1718"/>
    </row>
    <row r="701" spans="4:7">
      <c r="D701" s="1698"/>
      <c r="G701" s="1718"/>
    </row>
    <row r="702" spans="4:7">
      <c r="D702" s="1698"/>
      <c r="G702" s="1718"/>
    </row>
    <row r="703" spans="4:7">
      <c r="D703" s="1698"/>
      <c r="G703" s="1718"/>
    </row>
    <row r="704" spans="4:7">
      <c r="D704" s="1698"/>
      <c r="G704" s="1718"/>
    </row>
    <row r="705" spans="4:7">
      <c r="D705" s="1698"/>
      <c r="G705" s="1718"/>
    </row>
    <row r="706" spans="4:7">
      <c r="D706" s="1698"/>
      <c r="G706" s="1718"/>
    </row>
    <row r="707" spans="4:7">
      <c r="D707" s="1698"/>
      <c r="G707" s="1718"/>
    </row>
    <row r="708" spans="4:7">
      <c r="D708" s="1698"/>
      <c r="G708" s="1718"/>
    </row>
    <row r="709" spans="4:7">
      <c r="D709" s="1698"/>
      <c r="G709" s="1718"/>
    </row>
    <row r="710" spans="4:7">
      <c r="D710" s="1698"/>
      <c r="G710" s="1718"/>
    </row>
    <row r="711" spans="4:7">
      <c r="D711" s="1698"/>
      <c r="G711" s="1718"/>
    </row>
    <row r="712" spans="4:7">
      <c r="D712" s="1698"/>
      <c r="G712" s="1718"/>
    </row>
    <row r="713" spans="4:7">
      <c r="D713" s="1698"/>
      <c r="G713" s="1718"/>
    </row>
    <row r="714" spans="4:7">
      <c r="D714" s="1698"/>
      <c r="G714" s="1718"/>
    </row>
    <row r="715" spans="4:7">
      <c r="D715" s="1698"/>
      <c r="G715" s="1718"/>
    </row>
    <row r="716" spans="4:7">
      <c r="D716" s="1698"/>
      <c r="G716" s="1718"/>
    </row>
    <row r="717" spans="4:7">
      <c r="D717" s="1698"/>
      <c r="G717" s="1718"/>
    </row>
    <row r="718" spans="4:7">
      <c r="D718" s="1698"/>
      <c r="G718" s="1718"/>
    </row>
    <row r="719" spans="4:7">
      <c r="D719" s="1698"/>
      <c r="G719" s="1718"/>
    </row>
    <row r="720" spans="4:7">
      <c r="D720" s="1698"/>
      <c r="G720" s="1718"/>
    </row>
    <row r="721" spans="4:7">
      <c r="D721" s="1698"/>
      <c r="G721" s="1718"/>
    </row>
    <row r="722" spans="4:7">
      <c r="D722" s="1698"/>
      <c r="G722" s="1718"/>
    </row>
    <row r="723" spans="4:7">
      <c r="D723" s="1698"/>
      <c r="G723" s="1718"/>
    </row>
    <row r="724" spans="4:7">
      <c r="D724" s="1698"/>
      <c r="G724" s="1718"/>
    </row>
    <row r="725" spans="4:7">
      <c r="D725" s="1698"/>
      <c r="G725" s="1711"/>
    </row>
    <row r="726" spans="4:7">
      <c r="D726" s="1698"/>
      <c r="G726" s="1711"/>
    </row>
    <row r="727" spans="4:7">
      <c r="D727" s="1698"/>
      <c r="G727" s="1711"/>
    </row>
    <row r="728" spans="4:7">
      <c r="D728" s="1698"/>
      <c r="G728" s="1711"/>
    </row>
    <row r="729" spans="4:7">
      <c r="D729" s="1698"/>
      <c r="G729" s="1711"/>
    </row>
    <row r="730" spans="4:7">
      <c r="D730" s="1698"/>
      <c r="G730" s="1711"/>
    </row>
    <row r="731" spans="4:7">
      <c r="D731" s="1698"/>
      <c r="G731" s="1711"/>
    </row>
    <row r="732" spans="4:7">
      <c r="D732" s="1698"/>
      <c r="G732" s="1718"/>
    </row>
    <row r="733" spans="4:7">
      <c r="D733" s="1698"/>
      <c r="G733" s="1711"/>
    </row>
    <row r="734" spans="4:7">
      <c r="D734" s="1698"/>
      <c r="G734" s="1711"/>
    </row>
    <row r="735" spans="4:7">
      <c r="D735" s="1698"/>
      <c r="G735" s="1711"/>
    </row>
    <row r="736" spans="4:7">
      <c r="D736" s="1698"/>
      <c r="G736" s="1711"/>
    </row>
    <row r="737" spans="4:7">
      <c r="D737" s="1698"/>
      <c r="G737" s="1711"/>
    </row>
    <row r="738" spans="4:7">
      <c r="D738" s="1698"/>
      <c r="G738" s="1711"/>
    </row>
    <row r="739" spans="4:7">
      <c r="D739" s="1698"/>
      <c r="G739" s="1711"/>
    </row>
    <row r="740" spans="4:7">
      <c r="D740" s="1698"/>
      <c r="G740" s="1711"/>
    </row>
    <row r="741" spans="4:7">
      <c r="D741" s="1698"/>
      <c r="G741" s="1711"/>
    </row>
    <row r="742" spans="4:7">
      <c r="D742" s="1698"/>
      <c r="G742" s="1711"/>
    </row>
    <row r="743" spans="4:7">
      <c r="D743" s="1698"/>
      <c r="G743" s="1711"/>
    </row>
    <row r="744" spans="4:7">
      <c r="D744" s="1698"/>
      <c r="G744" s="1711"/>
    </row>
    <row r="745" spans="4:7">
      <c r="D745" s="1698"/>
      <c r="G745" s="1711"/>
    </row>
    <row r="746" spans="4:7">
      <c r="D746" s="1698"/>
      <c r="G746" s="1711"/>
    </row>
    <row r="747" spans="4:7">
      <c r="D747" s="1698"/>
      <c r="G747" s="1711"/>
    </row>
    <row r="748" spans="4:7">
      <c r="D748" s="1698"/>
      <c r="G748" s="1711"/>
    </row>
    <row r="749" spans="4:7">
      <c r="D749" s="1698"/>
      <c r="G749" s="1711"/>
    </row>
    <row r="750" spans="4:7">
      <c r="D750" s="1698"/>
      <c r="G750" s="1711"/>
    </row>
    <row r="751" spans="4:7">
      <c r="D751" s="1698"/>
      <c r="G751" s="1711"/>
    </row>
    <row r="752" spans="4:7">
      <c r="D752" s="1698"/>
      <c r="G752" s="1711"/>
    </row>
    <row r="753" spans="4:7">
      <c r="D753" s="1698"/>
      <c r="G753" s="1711"/>
    </row>
    <row r="754" spans="4:7">
      <c r="D754" s="1698"/>
      <c r="G754" s="1711"/>
    </row>
    <row r="755" spans="4:7">
      <c r="D755" s="1698"/>
      <c r="G755" s="1711"/>
    </row>
    <row r="756" spans="4:7">
      <c r="D756" s="1698"/>
      <c r="G756" s="1711"/>
    </row>
    <row r="757" spans="4:7">
      <c r="D757" s="1698"/>
      <c r="G757" s="1711"/>
    </row>
    <row r="758" spans="4:7">
      <c r="D758" s="1698"/>
      <c r="G758" s="1711"/>
    </row>
    <row r="759" spans="4:7">
      <c r="D759" s="1698"/>
      <c r="G759" s="1711"/>
    </row>
    <row r="760" spans="4:7">
      <c r="D760" s="1698"/>
      <c r="G760" s="1711"/>
    </row>
    <row r="761" spans="4:7">
      <c r="D761" s="1698"/>
      <c r="G761" s="1711"/>
    </row>
    <row r="762" spans="4:7">
      <c r="D762" s="1698"/>
      <c r="G762" s="1711"/>
    </row>
    <row r="763" spans="4:7">
      <c r="D763" s="1698"/>
      <c r="G763" s="1711"/>
    </row>
    <row r="764" spans="4:7">
      <c r="D764" s="1698"/>
      <c r="G764" s="1711"/>
    </row>
    <row r="765" spans="4:7">
      <c r="D765" s="1698"/>
      <c r="G765" s="1711"/>
    </row>
    <row r="766" spans="4:7">
      <c r="D766" s="1698"/>
      <c r="G766" s="1711"/>
    </row>
    <row r="767" spans="4:7">
      <c r="D767" s="1698"/>
      <c r="G767" s="1711"/>
    </row>
    <row r="768" spans="4:7">
      <c r="D768" s="1698"/>
      <c r="G768" s="1711"/>
    </row>
    <row r="769" spans="4:7">
      <c r="D769" s="1698"/>
      <c r="G769" s="1711"/>
    </row>
    <row r="770" spans="4:7">
      <c r="D770" s="1698"/>
      <c r="G770" s="1711"/>
    </row>
    <row r="771" spans="4:7">
      <c r="D771" s="1698"/>
      <c r="G771" s="1711"/>
    </row>
    <row r="772" spans="4:7">
      <c r="D772" s="1698"/>
      <c r="G772" s="1711"/>
    </row>
    <row r="773" spans="4:7">
      <c r="D773" s="1698"/>
      <c r="G773" s="1711"/>
    </row>
    <row r="774" spans="4:7">
      <c r="D774" s="1698"/>
      <c r="G774" s="1711"/>
    </row>
    <row r="775" spans="4:7">
      <c r="D775" s="1698"/>
      <c r="G775" s="1711"/>
    </row>
    <row r="776" spans="4:7">
      <c r="D776" s="1698"/>
      <c r="G776" s="1711"/>
    </row>
    <row r="777" spans="4:7">
      <c r="D777" s="1698"/>
      <c r="G777" s="1711"/>
    </row>
    <row r="778" spans="4:7">
      <c r="D778" s="1698"/>
      <c r="G778" s="1711"/>
    </row>
    <row r="779" spans="4:7">
      <c r="D779" s="1698"/>
      <c r="G779" s="1711"/>
    </row>
    <row r="780" spans="4:7">
      <c r="D780" s="1698"/>
      <c r="G780" s="1711"/>
    </row>
    <row r="781" spans="4:7">
      <c r="D781" s="1698"/>
      <c r="G781" s="1711"/>
    </row>
    <row r="782" spans="4:7">
      <c r="D782" s="1698"/>
      <c r="G782" s="1711"/>
    </row>
    <row r="783" spans="4:7">
      <c r="D783" s="1698"/>
      <c r="G783" s="1711"/>
    </row>
    <row r="784" spans="4:7">
      <c r="D784" s="1698"/>
      <c r="G784" s="1711"/>
    </row>
    <row r="785" spans="4:7">
      <c r="D785" s="1698"/>
      <c r="G785" s="1711"/>
    </row>
    <row r="786" spans="4:7">
      <c r="D786" s="1698"/>
      <c r="G786" s="1711"/>
    </row>
    <row r="787" spans="4:7">
      <c r="D787" s="1698"/>
      <c r="G787" s="1711"/>
    </row>
    <row r="788" spans="4:7">
      <c r="D788" s="1698"/>
      <c r="G788" s="1711"/>
    </row>
    <row r="789" spans="4:7">
      <c r="D789" s="1698"/>
      <c r="G789" s="1711"/>
    </row>
    <row r="790" spans="4:7">
      <c r="D790" s="1698"/>
      <c r="G790" s="1711"/>
    </row>
    <row r="791" spans="4:7">
      <c r="D791" s="1698"/>
      <c r="G791" s="1711"/>
    </row>
    <row r="792" spans="4:7">
      <c r="D792" s="1698"/>
      <c r="G792" s="1711"/>
    </row>
    <row r="793" spans="4:7">
      <c r="D793" s="1698"/>
      <c r="G793" s="1711"/>
    </row>
    <row r="794" spans="4:7">
      <c r="D794" s="1698"/>
      <c r="G794" s="1711"/>
    </row>
    <row r="795" spans="4:7">
      <c r="D795" s="1698"/>
      <c r="G795" s="1711"/>
    </row>
    <row r="796" spans="4:7">
      <c r="D796" s="1698"/>
      <c r="G796" s="1711"/>
    </row>
    <row r="797" spans="4:7">
      <c r="D797" s="1698"/>
      <c r="G797" s="1711"/>
    </row>
    <row r="798" spans="4:7">
      <c r="D798" s="1698"/>
      <c r="G798" s="1711"/>
    </row>
    <row r="799" spans="4:7">
      <c r="D799" s="1698"/>
      <c r="G799" s="1711"/>
    </row>
    <row r="800" spans="4:7">
      <c r="D800" s="1698"/>
      <c r="G800" s="1711"/>
    </row>
    <row r="801" spans="4:7">
      <c r="D801" s="1698"/>
      <c r="G801" s="1711"/>
    </row>
    <row r="802" spans="4:7">
      <c r="D802" s="1698"/>
      <c r="G802" s="1711"/>
    </row>
    <row r="803" spans="4:7">
      <c r="D803" s="1698"/>
      <c r="G803" s="1711"/>
    </row>
    <row r="804" spans="4:7">
      <c r="D804" s="1698"/>
      <c r="G804" s="1711"/>
    </row>
    <row r="805" spans="4:7">
      <c r="D805" s="1698"/>
      <c r="G805" s="1711"/>
    </row>
    <row r="806" spans="4:7">
      <c r="D806" s="1698"/>
      <c r="G806" s="1711"/>
    </row>
    <row r="807" spans="4:7">
      <c r="D807" s="1698"/>
      <c r="G807" s="1711"/>
    </row>
    <row r="808" spans="4:7">
      <c r="D808" s="1698"/>
      <c r="G808" s="1711"/>
    </row>
    <row r="809" spans="4:7">
      <c r="D809" s="1698"/>
      <c r="G809" s="1711"/>
    </row>
    <row r="810" spans="4:7">
      <c r="D810" s="1698"/>
      <c r="G810" s="1711"/>
    </row>
    <row r="811" spans="4:7">
      <c r="D811" s="1698"/>
      <c r="G811" s="1711"/>
    </row>
    <row r="812" spans="4:7">
      <c r="D812" s="1698"/>
      <c r="G812" s="1711"/>
    </row>
    <row r="813" spans="4:7">
      <c r="D813" s="1698"/>
      <c r="G813" s="1711"/>
    </row>
    <row r="814" spans="4:7">
      <c r="D814" s="1698"/>
      <c r="G814" s="1711"/>
    </row>
    <row r="815" spans="4:7">
      <c r="D815" s="1698"/>
      <c r="G815" s="1711"/>
    </row>
    <row r="816" spans="4:7">
      <c r="D816" s="1698"/>
      <c r="G816" s="1711"/>
    </row>
    <row r="817" spans="4:7">
      <c r="D817" s="1698"/>
      <c r="G817" s="1711"/>
    </row>
    <row r="818" spans="4:7">
      <c r="D818" s="1698"/>
      <c r="G818" s="1711"/>
    </row>
    <row r="819" spans="4:7">
      <c r="D819" s="1698"/>
      <c r="G819" s="1711"/>
    </row>
    <row r="820" spans="4:7">
      <c r="D820" s="1698"/>
      <c r="G820" s="1711"/>
    </row>
    <row r="821" spans="4:7">
      <c r="D821" s="1698"/>
      <c r="G821" s="1711"/>
    </row>
    <row r="822" spans="4:7">
      <c r="D822" s="1698"/>
      <c r="G822" s="1711"/>
    </row>
    <row r="823" spans="4:7">
      <c r="D823" s="1698"/>
      <c r="G823" s="1711"/>
    </row>
    <row r="824" spans="4:7">
      <c r="D824" s="1698"/>
      <c r="G824" s="1711"/>
    </row>
    <row r="825" spans="4:7">
      <c r="D825" s="1698"/>
      <c r="G825" s="1711"/>
    </row>
    <row r="826" spans="4:7">
      <c r="D826" s="1698"/>
      <c r="G826" s="1711"/>
    </row>
    <row r="827" spans="4:7">
      <c r="D827" s="1698"/>
      <c r="G827" s="1711"/>
    </row>
    <row r="828" spans="4:7">
      <c r="D828" s="1698"/>
      <c r="G828" s="1711"/>
    </row>
    <row r="829" spans="4:7">
      <c r="D829" s="1698"/>
      <c r="G829" s="1711"/>
    </row>
    <row r="830" spans="4:7">
      <c r="D830" s="1698"/>
      <c r="G830" s="1711"/>
    </row>
    <row r="831" spans="4:7">
      <c r="D831" s="1698"/>
      <c r="G831" s="1711"/>
    </row>
    <row r="832" spans="4:7">
      <c r="D832" s="1698"/>
      <c r="G832" s="1711"/>
    </row>
    <row r="833" spans="4:7">
      <c r="D833" s="1698"/>
      <c r="G833" s="1711"/>
    </row>
    <row r="834" spans="4:7">
      <c r="D834" s="1698"/>
      <c r="G834" s="1711"/>
    </row>
    <row r="835" spans="4:7">
      <c r="D835" s="1698"/>
      <c r="G835" s="1711"/>
    </row>
    <row r="836" spans="4:7">
      <c r="D836" s="1698"/>
      <c r="G836" s="1711"/>
    </row>
    <row r="837" spans="4:7">
      <c r="D837" s="1698"/>
      <c r="G837" s="1711"/>
    </row>
    <row r="838" spans="4:7">
      <c r="D838" s="1698"/>
      <c r="G838" s="1711"/>
    </row>
    <row r="839" spans="4:7">
      <c r="D839" s="1698"/>
      <c r="G839" s="1711"/>
    </row>
    <row r="840" spans="4:7">
      <c r="D840" s="1698"/>
      <c r="G840" s="1711"/>
    </row>
    <row r="841" spans="4:7">
      <c r="D841" s="1698"/>
      <c r="G841" s="1711"/>
    </row>
    <row r="842" spans="4:7">
      <c r="D842" s="1698"/>
      <c r="G842" s="1711"/>
    </row>
    <row r="843" spans="4:7">
      <c r="D843" s="1698"/>
      <c r="G843" s="1711"/>
    </row>
    <row r="844" spans="4:7">
      <c r="D844" s="1698"/>
      <c r="G844" s="1711"/>
    </row>
    <row r="845" spans="4:7">
      <c r="D845" s="1698"/>
      <c r="G845" s="1711"/>
    </row>
    <row r="846" spans="4:7">
      <c r="D846" s="1698"/>
      <c r="G846" s="1711"/>
    </row>
    <row r="847" spans="4:7">
      <c r="D847" s="1698"/>
      <c r="G847" s="1711"/>
    </row>
    <row r="848" spans="4:7">
      <c r="D848" s="1698"/>
      <c r="G848" s="1711"/>
    </row>
    <row r="849" spans="4:7">
      <c r="D849" s="1698"/>
      <c r="G849" s="1711"/>
    </row>
    <row r="850" spans="4:7">
      <c r="D850" s="1698"/>
      <c r="G850" s="1711"/>
    </row>
    <row r="851" spans="4:7">
      <c r="D851" s="1698"/>
      <c r="G851" s="1711"/>
    </row>
    <row r="852" spans="4:7">
      <c r="D852" s="1698"/>
      <c r="G852" s="1711"/>
    </row>
    <row r="853" spans="4:7">
      <c r="D853" s="1698"/>
      <c r="G853" s="1711"/>
    </row>
    <row r="854" spans="4:7">
      <c r="D854" s="1698"/>
      <c r="G854" s="1711"/>
    </row>
    <row r="855" spans="4:7">
      <c r="D855" s="1698"/>
      <c r="G855" s="1711"/>
    </row>
    <row r="856" spans="4:7">
      <c r="D856" s="1698"/>
      <c r="G856" s="1711"/>
    </row>
    <row r="857" spans="4:7">
      <c r="D857" s="1698"/>
      <c r="G857" s="1711"/>
    </row>
    <row r="858" spans="4:7">
      <c r="D858" s="1698"/>
      <c r="G858" s="1711"/>
    </row>
    <row r="859" spans="4:7">
      <c r="D859" s="1698"/>
      <c r="G859" s="1711"/>
    </row>
    <row r="860" spans="4:7">
      <c r="D860" s="1698"/>
      <c r="G860" s="1711"/>
    </row>
    <row r="861" spans="4:7">
      <c r="D861" s="1698"/>
      <c r="G861" s="1711"/>
    </row>
    <row r="862" spans="4:7">
      <c r="D862" s="1698"/>
      <c r="G862" s="1711"/>
    </row>
    <row r="863" spans="4:7">
      <c r="D863" s="1698"/>
      <c r="G863" s="1711"/>
    </row>
    <row r="864" spans="4:7">
      <c r="D864" s="1698"/>
      <c r="G864" s="1711"/>
    </row>
    <row r="865" spans="4:7">
      <c r="D865" s="1698"/>
      <c r="G865" s="1711"/>
    </row>
    <row r="866" spans="4:7">
      <c r="D866" s="1698"/>
      <c r="G866" s="1711"/>
    </row>
    <row r="867" spans="4:7">
      <c r="D867" s="1698"/>
      <c r="G867" s="1711"/>
    </row>
    <row r="868" spans="4:7">
      <c r="D868" s="1698"/>
      <c r="G868" s="1711"/>
    </row>
    <row r="869" spans="4:7">
      <c r="D869" s="1698"/>
      <c r="G869" s="1711"/>
    </row>
    <row r="870" spans="4:7">
      <c r="D870" s="1698"/>
      <c r="G870" s="1711"/>
    </row>
    <row r="871" spans="4:7">
      <c r="D871" s="1698"/>
      <c r="G871" s="1719"/>
    </row>
    <row r="872" spans="4:7">
      <c r="D872" s="1698"/>
      <c r="G872" s="1719"/>
    </row>
    <row r="873" spans="4:7">
      <c r="D873" s="1698"/>
      <c r="G873" s="1719"/>
    </row>
    <row r="874" spans="4:7">
      <c r="D874" s="1698"/>
      <c r="G874" s="1719"/>
    </row>
    <row r="875" spans="4:7">
      <c r="D875" s="1698"/>
      <c r="G875" s="1719"/>
    </row>
    <row r="876" spans="4:7">
      <c r="D876" s="1698"/>
      <c r="G876" s="1719"/>
    </row>
    <row r="877" spans="4:7">
      <c r="D877" s="1698"/>
      <c r="G877" s="1719"/>
    </row>
    <row r="878" spans="4:7">
      <c r="D878" s="1698"/>
      <c r="G878" s="1719"/>
    </row>
    <row r="879" spans="4:7">
      <c r="D879" s="1698"/>
      <c r="G879" s="1719"/>
    </row>
    <row r="880" spans="4:7">
      <c r="D880" s="1698"/>
      <c r="G880" s="1719"/>
    </row>
    <row r="881" spans="4:7">
      <c r="D881" s="1698"/>
      <c r="G881" s="1719"/>
    </row>
    <row r="882" spans="4:7">
      <c r="D882" s="1698"/>
      <c r="G882" s="1719"/>
    </row>
    <row r="883" spans="4:7">
      <c r="D883" s="1698"/>
      <c r="G883" s="1719"/>
    </row>
    <row r="884" spans="4:7">
      <c r="D884" s="1698"/>
      <c r="G884" s="1719"/>
    </row>
    <row r="885" spans="4:7">
      <c r="D885" s="1698"/>
      <c r="G885" s="1719"/>
    </row>
    <row r="886" spans="4:7">
      <c r="D886" s="1698"/>
      <c r="G886" s="1719"/>
    </row>
    <row r="887" spans="4:7">
      <c r="D887" s="1698"/>
      <c r="G887" s="1719"/>
    </row>
    <row r="888" spans="4:7">
      <c r="D888" s="1698"/>
      <c r="G888" s="1719"/>
    </row>
    <row r="889" spans="4:7">
      <c r="D889" s="1698"/>
      <c r="G889" s="1719"/>
    </row>
    <row r="890" spans="4:7">
      <c r="D890" s="1698"/>
      <c r="G890" s="1719"/>
    </row>
    <row r="891" spans="4:7">
      <c r="D891" s="1698"/>
      <c r="G891" s="1719"/>
    </row>
    <row r="892" spans="4:7">
      <c r="D892" s="1698"/>
      <c r="G892" s="1719"/>
    </row>
    <row r="893" spans="4:7">
      <c r="D893" s="1698"/>
      <c r="G893" s="1719"/>
    </row>
    <row r="894" spans="4:7">
      <c r="D894" s="1698"/>
      <c r="G894" s="1719"/>
    </row>
    <row r="895" spans="4:7">
      <c r="D895" s="1698"/>
      <c r="G895" s="1719"/>
    </row>
    <row r="896" spans="4:7">
      <c r="D896" s="1698"/>
      <c r="G896" s="1719"/>
    </row>
    <row r="897" spans="4:7">
      <c r="D897" s="1698"/>
      <c r="G897" s="1719"/>
    </row>
    <row r="898" spans="4:7">
      <c r="D898" s="1698"/>
      <c r="G898" s="1719"/>
    </row>
    <row r="899" spans="4:7">
      <c r="D899" s="1698"/>
      <c r="G899" s="1719"/>
    </row>
    <row r="900" spans="4:7">
      <c r="D900" s="1698"/>
      <c r="G900" s="1719"/>
    </row>
    <row r="901" spans="4:7">
      <c r="D901" s="1698"/>
      <c r="G901" s="1719"/>
    </row>
    <row r="902" spans="4:7">
      <c r="D902" s="1698"/>
      <c r="G902" s="1719"/>
    </row>
    <row r="903" spans="4:7">
      <c r="D903" s="1698"/>
      <c r="G903" s="1719"/>
    </row>
    <row r="904" spans="4:7">
      <c r="D904" s="1698"/>
      <c r="G904" s="1719"/>
    </row>
    <row r="905" spans="4:7">
      <c r="D905" s="1698"/>
      <c r="G905" s="1719"/>
    </row>
    <row r="906" spans="4:7">
      <c r="D906" s="1698"/>
      <c r="G906" s="1719"/>
    </row>
    <row r="907" spans="4:7">
      <c r="D907" s="1698"/>
      <c r="G907" s="1719"/>
    </row>
    <row r="908" spans="4:7">
      <c r="D908" s="1698"/>
      <c r="G908" s="1719"/>
    </row>
    <row r="909" spans="4:7">
      <c r="D909" s="1698"/>
      <c r="G909" s="1719"/>
    </row>
    <row r="910" spans="4:7">
      <c r="D910" s="1698"/>
      <c r="G910" s="1719"/>
    </row>
    <row r="911" spans="4:7">
      <c r="D911" s="1698"/>
      <c r="G911" s="1719"/>
    </row>
    <row r="912" spans="4:7">
      <c r="D912" s="1698"/>
      <c r="G912" s="1719"/>
    </row>
    <row r="913" spans="4:7">
      <c r="D913" s="1698"/>
      <c r="G913" s="1719"/>
    </row>
    <row r="914" spans="4:7">
      <c r="D914" s="1698"/>
      <c r="G914" s="1719"/>
    </row>
    <row r="915" spans="4:7">
      <c r="D915" s="1698"/>
      <c r="G915" s="1719"/>
    </row>
    <row r="916" spans="4:7">
      <c r="D916" s="1698"/>
      <c r="G916" s="1719"/>
    </row>
    <row r="917" spans="4:7">
      <c r="D917" s="1698"/>
      <c r="G917" s="1719"/>
    </row>
    <row r="918" spans="4:7">
      <c r="D918" s="1698"/>
      <c r="G918" s="1719"/>
    </row>
    <row r="919" spans="4:7">
      <c r="D919" s="1698"/>
      <c r="G919" s="1719"/>
    </row>
    <row r="920" spans="4:7">
      <c r="D920" s="1698"/>
      <c r="G920" s="1719"/>
    </row>
    <row r="921" spans="4:7">
      <c r="D921" s="1698"/>
      <c r="G921" s="1719"/>
    </row>
    <row r="922" spans="4:7">
      <c r="D922" s="1698"/>
      <c r="G922" s="1719"/>
    </row>
    <row r="923" spans="4:7">
      <c r="D923" s="1698"/>
      <c r="G923" s="1719"/>
    </row>
    <row r="924" spans="4:7">
      <c r="D924" s="1698"/>
      <c r="G924" s="1719"/>
    </row>
    <row r="925" spans="4:7">
      <c r="D925" s="1698"/>
      <c r="G925" s="1719"/>
    </row>
    <row r="926" spans="4:7">
      <c r="D926" s="1698"/>
      <c r="G926" s="1719"/>
    </row>
    <row r="927" spans="4:7">
      <c r="D927" s="1698"/>
      <c r="G927" s="1719"/>
    </row>
    <row r="928" spans="4:7">
      <c r="D928" s="1698"/>
      <c r="G928" s="1719"/>
    </row>
    <row r="929" spans="4:7">
      <c r="D929" s="1698"/>
      <c r="G929" s="1719"/>
    </row>
    <row r="930" spans="4:7">
      <c r="D930" s="1698"/>
      <c r="G930" s="1719"/>
    </row>
    <row r="931" spans="4:7">
      <c r="D931" s="1698"/>
      <c r="G931" s="1719"/>
    </row>
    <row r="932" spans="4:7">
      <c r="D932" s="1698"/>
      <c r="G932" s="1719"/>
    </row>
    <row r="933" spans="4:7">
      <c r="D933" s="1698"/>
      <c r="G933" s="1719"/>
    </row>
    <row r="934" spans="4:7">
      <c r="D934" s="1698"/>
      <c r="G934" s="1719"/>
    </row>
    <row r="935" spans="4:7">
      <c r="D935" s="1698"/>
      <c r="G935" s="1719"/>
    </row>
    <row r="936" spans="4:7">
      <c r="D936" s="1698"/>
      <c r="G936" s="1719"/>
    </row>
    <row r="937" spans="4:7">
      <c r="D937" s="1698"/>
      <c r="G937" s="1719"/>
    </row>
    <row r="938" spans="4:7">
      <c r="D938" s="1698"/>
      <c r="G938" s="1719"/>
    </row>
    <row r="939" spans="4:7">
      <c r="D939" s="1698"/>
      <c r="G939" s="1719"/>
    </row>
    <row r="940" spans="4:7">
      <c r="D940" s="1698"/>
      <c r="G940" s="1719"/>
    </row>
    <row r="941" spans="4:7">
      <c r="D941" s="1698"/>
      <c r="G941" s="1719"/>
    </row>
    <row r="942" spans="4:7">
      <c r="D942" s="1698"/>
      <c r="G942" s="1719"/>
    </row>
    <row r="943" spans="4:7">
      <c r="D943" s="1698"/>
      <c r="G943" s="1719"/>
    </row>
    <row r="944" spans="4:7">
      <c r="D944" s="1698"/>
      <c r="G944" s="1719"/>
    </row>
    <row r="945" spans="4:7">
      <c r="D945" s="1698"/>
      <c r="G945" s="1719"/>
    </row>
    <row r="946" spans="4:7">
      <c r="D946" s="1698"/>
      <c r="G946" s="1719"/>
    </row>
    <row r="947" spans="4:7">
      <c r="D947" s="1698"/>
      <c r="G947" s="1719"/>
    </row>
    <row r="948" spans="4:7">
      <c r="D948" s="1698"/>
      <c r="G948" s="1719"/>
    </row>
    <row r="949" spans="4:7">
      <c r="D949" s="1698"/>
      <c r="G949" s="1719"/>
    </row>
    <row r="950" spans="4:7">
      <c r="D950" s="1698"/>
      <c r="G950" s="1719"/>
    </row>
    <row r="951" spans="4:7">
      <c r="D951" s="1698"/>
      <c r="G951" s="1719"/>
    </row>
    <row r="952" spans="4:7">
      <c r="D952" s="1698"/>
      <c r="G952" s="1719"/>
    </row>
    <row r="953" spans="4:7">
      <c r="D953" s="1698"/>
      <c r="G953" s="1719"/>
    </row>
    <row r="954" spans="4:7">
      <c r="D954" s="1698"/>
      <c r="G954" s="1719"/>
    </row>
    <row r="955" spans="4:7">
      <c r="D955" s="1698"/>
      <c r="G955" s="1719"/>
    </row>
    <row r="956" spans="4:7">
      <c r="D956" s="1698"/>
      <c r="G956" s="1719"/>
    </row>
    <row r="957" spans="4:7">
      <c r="D957" s="1698"/>
      <c r="G957" s="1719"/>
    </row>
    <row r="958" spans="4:7">
      <c r="D958" s="1698"/>
      <c r="G958" s="1719"/>
    </row>
    <row r="959" spans="4:7">
      <c r="D959" s="1698"/>
      <c r="G959" s="1719"/>
    </row>
    <row r="960" spans="4:7">
      <c r="D960" s="1698"/>
      <c r="G960" s="1719"/>
    </row>
    <row r="961" spans="4:7">
      <c r="D961" s="1698"/>
      <c r="G961" s="1719"/>
    </row>
    <row r="962" spans="4:7">
      <c r="D962" s="1698"/>
      <c r="G962" s="1719"/>
    </row>
    <row r="963" spans="4:7">
      <c r="D963" s="1698"/>
      <c r="G963" s="1719"/>
    </row>
    <row r="964" spans="4:7">
      <c r="D964" s="1698"/>
      <c r="G964" s="1719"/>
    </row>
    <row r="965" spans="4:7">
      <c r="D965" s="1698"/>
      <c r="G965" s="1719"/>
    </row>
    <row r="966" spans="4:7">
      <c r="D966" s="1698"/>
      <c r="G966" s="1719"/>
    </row>
    <row r="967" spans="4:7">
      <c r="D967" s="1698"/>
      <c r="G967" s="1719"/>
    </row>
    <row r="968" spans="4:7">
      <c r="D968" s="1698"/>
      <c r="G968" s="1719"/>
    </row>
    <row r="969" spans="4:7">
      <c r="D969" s="1698"/>
      <c r="G969" s="1719"/>
    </row>
    <row r="970" spans="4:7">
      <c r="D970" s="1698"/>
      <c r="G970" s="1719"/>
    </row>
    <row r="971" spans="4:7">
      <c r="D971" s="1698"/>
      <c r="G971" s="1719"/>
    </row>
    <row r="972" spans="4:7">
      <c r="D972" s="1698"/>
      <c r="G972" s="1719"/>
    </row>
    <row r="973" spans="4:7">
      <c r="D973" s="1698"/>
      <c r="G973" s="1719"/>
    </row>
    <row r="974" spans="4:7">
      <c r="D974" s="1698"/>
      <c r="G974" s="1719"/>
    </row>
    <row r="975" spans="4:7">
      <c r="D975" s="1698"/>
      <c r="G975" s="1719"/>
    </row>
    <row r="976" spans="4:7">
      <c r="D976" s="1698"/>
      <c r="G976" s="1719"/>
    </row>
    <row r="977" spans="4:7">
      <c r="D977" s="1698"/>
      <c r="G977" s="1719"/>
    </row>
    <row r="978" spans="4:7">
      <c r="D978" s="1698"/>
      <c r="G978" s="1719"/>
    </row>
    <row r="979" spans="4:7">
      <c r="D979" s="1698"/>
      <c r="G979" s="1719"/>
    </row>
    <row r="980" spans="4:7">
      <c r="D980" s="1698"/>
      <c r="G980" s="1719"/>
    </row>
    <row r="981" spans="4:7">
      <c r="D981" s="1698"/>
      <c r="G981" s="1719"/>
    </row>
    <row r="982" spans="4:7">
      <c r="D982" s="1698"/>
      <c r="G982" s="1719"/>
    </row>
    <row r="983" spans="4:7">
      <c r="D983" s="1698"/>
      <c r="G983" s="1719"/>
    </row>
    <row r="984" spans="4:7">
      <c r="D984" s="1698"/>
      <c r="G984" s="1719"/>
    </row>
    <row r="985" spans="4:7">
      <c r="D985" s="1698"/>
      <c r="G985" s="1719"/>
    </row>
    <row r="986" spans="4:7">
      <c r="D986" s="1698"/>
      <c r="G986" s="1719"/>
    </row>
    <row r="987" spans="4:7">
      <c r="D987" s="1698"/>
      <c r="G987" s="1719"/>
    </row>
    <row r="988" spans="4:7">
      <c r="D988" s="1698"/>
      <c r="G988" s="1719"/>
    </row>
    <row r="989" spans="4:7">
      <c r="D989" s="1698"/>
      <c r="G989" s="1719"/>
    </row>
    <row r="990" spans="4:7">
      <c r="D990" s="1698"/>
      <c r="G990" s="1719"/>
    </row>
    <row r="991" spans="4:7">
      <c r="D991" s="1698"/>
      <c r="G991" s="1719"/>
    </row>
    <row r="992" spans="4:7">
      <c r="D992" s="1698"/>
      <c r="G992" s="1719"/>
    </row>
    <row r="993" spans="4:7">
      <c r="D993" s="1698"/>
      <c r="G993" s="1719"/>
    </row>
    <row r="994" spans="4:7">
      <c r="D994" s="1698"/>
      <c r="G994" s="1719"/>
    </row>
    <row r="995" spans="4:7">
      <c r="D995" s="1698"/>
      <c r="G995" s="1719"/>
    </row>
    <row r="996" spans="4:7">
      <c r="D996" s="1698"/>
      <c r="G996" s="1719"/>
    </row>
    <row r="997" spans="4:7">
      <c r="D997" s="1698"/>
      <c r="G997" s="1719"/>
    </row>
    <row r="998" spans="4:7">
      <c r="D998" s="1698"/>
      <c r="G998" s="1719"/>
    </row>
    <row r="999" spans="4:7">
      <c r="D999" s="1698"/>
      <c r="G999" s="1719"/>
    </row>
    <row r="1000" spans="4:7">
      <c r="D1000" s="1698"/>
      <c r="G1000" s="1719"/>
    </row>
    <row r="1001" spans="4:7">
      <c r="D1001" s="1698"/>
      <c r="G1001" s="1719"/>
    </row>
    <row r="1002" spans="4:7">
      <c r="D1002" s="1698"/>
      <c r="G1002" s="1719"/>
    </row>
    <row r="1003" spans="4:7">
      <c r="D1003" s="1698"/>
      <c r="G1003" s="1719"/>
    </row>
    <row r="1004" spans="4:7">
      <c r="D1004" s="1698"/>
      <c r="G1004" s="1719"/>
    </row>
    <row r="1005" spans="4:7">
      <c r="D1005" s="1698"/>
      <c r="G1005" s="1719"/>
    </row>
    <row r="1006" spans="4:7">
      <c r="D1006" s="1698"/>
      <c r="G1006" s="1719"/>
    </row>
    <row r="1007" spans="4:7">
      <c r="D1007" s="1698"/>
      <c r="G1007" s="1719"/>
    </row>
    <row r="1008" spans="4:7">
      <c r="D1008" s="1698"/>
      <c r="G1008" s="1719"/>
    </row>
    <row r="1009" spans="4:7">
      <c r="D1009" s="1698"/>
      <c r="G1009" s="1719"/>
    </row>
    <row r="1010" spans="4:7">
      <c r="D1010" s="1698"/>
      <c r="G1010" s="1719"/>
    </row>
    <row r="1011" spans="4:7">
      <c r="D1011" s="1698"/>
      <c r="G1011" s="1719"/>
    </row>
    <row r="1012" spans="4:7">
      <c r="D1012" s="1698"/>
      <c r="G1012" s="1719"/>
    </row>
    <row r="1013" spans="4:7">
      <c r="D1013" s="1698"/>
      <c r="G1013" s="1719"/>
    </row>
    <row r="1014" spans="4:7">
      <c r="D1014" s="1703"/>
      <c r="G1014" s="1719"/>
    </row>
    <row r="1015" spans="4:7">
      <c r="D1015" s="1704"/>
      <c r="G1015" s="1719"/>
    </row>
    <row r="1016" spans="4:7">
      <c r="D1016" s="1704"/>
      <c r="G1016" s="1719"/>
    </row>
    <row r="1017" spans="4:7">
      <c r="D1017" s="1704"/>
      <c r="G1017" s="1719"/>
    </row>
    <row r="1018" spans="4:7">
      <c r="D1018" s="1704"/>
      <c r="G1018" s="1719"/>
    </row>
    <row r="1019" spans="4:7">
      <c r="D1019" s="1704"/>
      <c r="G1019" s="1719"/>
    </row>
    <row r="1020" spans="4:7">
      <c r="D1020" s="1704"/>
      <c r="G1020" s="1719"/>
    </row>
    <row r="1021" spans="4:7">
      <c r="D1021" s="1704"/>
      <c r="G1021" s="1719"/>
    </row>
    <row r="1022" spans="4:7">
      <c r="D1022" s="1704"/>
      <c r="G1022" s="1719"/>
    </row>
    <row r="1023" spans="4:7">
      <c r="D1023" s="1704"/>
      <c r="G1023" s="1719"/>
    </row>
    <row r="1024" spans="4:7">
      <c r="D1024" s="1704"/>
      <c r="G1024" s="1719"/>
    </row>
    <row r="1025" spans="4:7">
      <c r="D1025" s="1704"/>
      <c r="G1025" s="1719"/>
    </row>
    <row r="1026" spans="4:7">
      <c r="D1026" s="1704"/>
      <c r="G1026" s="1719"/>
    </row>
    <row r="1027" spans="4:7">
      <c r="D1027" s="1704"/>
      <c r="G1027" s="1719"/>
    </row>
    <row r="1028" spans="4:7">
      <c r="D1028" s="1704"/>
      <c r="G1028" s="1719"/>
    </row>
    <row r="1029" spans="4:7">
      <c r="D1029" s="1704"/>
      <c r="G1029" s="1719"/>
    </row>
    <row r="1030" spans="4:7">
      <c r="D1030" s="1704"/>
      <c r="G1030" s="1719"/>
    </row>
    <row r="1031" spans="4:7">
      <c r="D1031" s="1704"/>
      <c r="G1031" s="1719"/>
    </row>
    <row r="1032" spans="4:7">
      <c r="D1032" s="1704"/>
      <c r="G1032" s="1719"/>
    </row>
    <row r="1033" spans="4:7">
      <c r="D1033" s="1704"/>
      <c r="G1033" s="1719"/>
    </row>
    <row r="1034" spans="4:7">
      <c r="D1034" s="1704"/>
      <c r="G1034" s="1719"/>
    </row>
    <row r="1035" spans="4:7">
      <c r="D1035" s="1704"/>
      <c r="G1035" s="1719"/>
    </row>
    <row r="1036" spans="4:7">
      <c r="D1036" s="1704"/>
      <c r="G1036" s="1719"/>
    </row>
    <row r="1037" spans="4:7">
      <c r="D1037" s="1704"/>
      <c r="G1037" s="1719"/>
    </row>
    <row r="1038" spans="4:7">
      <c r="D1038" s="1704"/>
      <c r="G1038" s="1719"/>
    </row>
    <row r="1039" spans="4:7">
      <c r="D1039" s="1704"/>
      <c r="G1039" s="1719"/>
    </row>
    <row r="1040" spans="4:7">
      <c r="D1040" s="1704"/>
      <c r="G1040" s="1719"/>
    </row>
    <row r="1041" spans="4:7">
      <c r="D1041" s="1704"/>
      <c r="G1041" s="1719"/>
    </row>
    <row r="1042" spans="4:7">
      <c r="D1042" s="1704"/>
      <c r="G1042" s="1719"/>
    </row>
    <row r="1043" spans="4:7">
      <c r="D1043" s="1704"/>
      <c r="G1043" s="1719"/>
    </row>
    <row r="1044" spans="4:7">
      <c r="D1044" s="1704"/>
      <c r="G1044" s="1719"/>
    </row>
    <row r="1045" spans="4:7">
      <c r="D1045" s="1704"/>
      <c r="G1045" s="1719"/>
    </row>
    <row r="1046" spans="4:7">
      <c r="D1046" s="1704"/>
      <c r="G1046" s="1719"/>
    </row>
    <row r="1047" spans="4:7">
      <c r="D1047" s="1704"/>
      <c r="G1047" s="1719"/>
    </row>
    <row r="1048" spans="4:7">
      <c r="D1048" s="1704"/>
      <c r="G1048" s="1719"/>
    </row>
    <row r="1049" spans="4:7">
      <c r="D1049" s="1704"/>
      <c r="G1049" s="1719"/>
    </row>
    <row r="1050" spans="4:7">
      <c r="D1050" s="1704"/>
      <c r="G1050" s="1719"/>
    </row>
    <row r="1051" spans="4:7">
      <c r="D1051" s="1704"/>
      <c r="G1051" s="1719"/>
    </row>
    <row r="1052" spans="4:7">
      <c r="D1052" s="1704"/>
      <c r="G1052" s="1719"/>
    </row>
    <row r="1053" spans="4:7">
      <c r="D1053" s="1704"/>
      <c r="G1053" s="1719"/>
    </row>
    <row r="1054" spans="4:7">
      <c r="D1054" s="1704"/>
      <c r="G1054" s="1719"/>
    </row>
    <row r="1055" spans="4:7">
      <c r="D1055" s="1704"/>
      <c r="G1055" s="1719"/>
    </row>
    <row r="1056" spans="4:7">
      <c r="D1056" s="1704"/>
      <c r="G1056" s="1719"/>
    </row>
    <row r="1057" spans="4:7">
      <c r="D1057" s="1704"/>
      <c r="G1057" s="1719"/>
    </row>
    <row r="1058" spans="4:7">
      <c r="D1058" s="1704"/>
      <c r="G1058" s="1719"/>
    </row>
    <row r="1059" spans="4:7">
      <c r="D1059" s="1704"/>
      <c r="G1059" s="1719"/>
    </row>
    <row r="1060" spans="4:7">
      <c r="D1060" s="1704"/>
      <c r="G1060" s="1719"/>
    </row>
    <row r="1061" spans="4:7">
      <c r="D1061" s="1704"/>
      <c r="G1061" s="1719"/>
    </row>
    <row r="1062" spans="4:7">
      <c r="D1062" s="1704"/>
      <c r="G1062" s="1719"/>
    </row>
    <row r="1063" spans="4:7">
      <c r="D1063" s="1704"/>
      <c r="G1063" s="1719"/>
    </row>
    <row r="1064" spans="4:7">
      <c r="D1064" s="1704"/>
      <c r="G1064" s="1719"/>
    </row>
    <row r="1065" spans="4:7">
      <c r="D1065" s="1704"/>
      <c r="G1065" s="1719"/>
    </row>
    <row r="1066" spans="4:7">
      <c r="D1066" s="1704"/>
      <c r="G1066" s="1719"/>
    </row>
    <row r="1067" spans="4:7">
      <c r="D1067" s="1704"/>
      <c r="G1067" s="1719"/>
    </row>
    <row r="1068" spans="4:7">
      <c r="D1068" s="1704"/>
      <c r="G1068" s="1719"/>
    </row>
    <row r="1069" spans="4:7">
      <c r="D1069" s="1704"/>
      <c r="G1069" s="1719"/>
    </row>
    <row r="1070" spans="4:7">
      <c r="D1070" s="1704"/>
      <c r="G1070" s="1719"/>
    </row>
    <row r="1071" spans="4:7">
      <c r="D1071" s="1704"/>
      <c r="G1071" s="1719"/>
    </row>
    <row r="1072" spans="4:7">
      <c r="D1072" s="1704"/>
      <c r="G1072" s="1719"/>
    </row>
    <row r="1073" spans="4:7">
      <c r="D1073" s="1704"/>
      <c r="G1073" s="1719"/>
    </row>
    <row r="1074" spans="4:7">
      <c r="D1074" s="1704"/>
      <c r="G1074" s="1719"/>
    </row>
    <row r="1075" spans="4:7">
      <c r="D1075" s="1704"/>
      <c r="G1075" s="1719"/>
    </row>
    <row r="1076" spans="4:7">
      <c r="D1076" s="1704"/>
      <c r="G1076" s="1719"/>
    </row>
    <row r="1077" spans="4:7">
      <c r="D1077" s="1704"/>
      <c r="G1077" s="1719"/>
    </row>
    <row r="1078" spans="4:7">
      <c r="D1078" s="1704"/>
      <c r="G1078" s="1719"/>
    </row>
    <row r="1079" spans="4:7">
      <c r="D1079" s="1704"/>
      <c r="G1079" s="1719"/>
    </row>
    <row r="1080" spans="4:7">
      <c r="D1080" s="1704"/>
      <c r="G1080" s="1719"/>
    </row>
    <row r="1081" spans="4:7">
      <c r="D1081" s="1704"/>
      <c r="G1081" s="1719"/>
    </row>
    <row r="1082" spans="4:7">
      <c r="D1082" s="1704"/>
      <c r="G1082" s="1719"/>
    </row>
    <row r="1083" spans="4:7">
      <c r="D1083" s="1704"/>
      <c r="G1083" s="1719"/>
    </row>
    <row r="1084" spans="4:7">
      <c r="D1084" s="1704"/>
      <c r="G1084" s="1719"/>
    </row>
    <row r="1085" spans="4:7">
      <c r="D1085" s="1704"/>
      <c r="G1085" s="1719"/>
    </row>
    <row r="1086" spans="4:7">
      <c r="D1086" s="1704"/>
      <c r="G1086" s="1719"/>
    </row>
    <row r="1087" spans="4:7">
      <c r="D1087" s="1704"/>
      <c r="G1087" s="1719"/>
    </row>
    <row r="1088" spans="4:7">
      <c r="D1088" s="1704"/>
      <c r="G1088" s="1719"/>
    </row>
    <row r="1089" spans="4:7">
      <c r="D1089" s="1704"/>
      <c r="G1089" s="1719"/>
    </row>
    <row r="1090" spans="4:7">
      <c r="D1090" s="1704"/>
      <c r="G1090" s="1719"/>
    </row>
    <row r="1091" spans="4:7">
      <c r="D1091" s="1704"/>
      <c r="G1091" s="1719"/>
    </row>
    <row r="1092" spans="4:7">
      <c r="D1092" s="1704"/>
      <c r="G1092" s="1719"/>
    </row>
    <row r="1093" spans="4:7">
      <c r="D1093" s="1704"/>
      <c r="G1093" s="1719"/>
    </row>
    <row r="1094" spans="4:7">
      <c r="D1094" s="1704"/>
      <c r="G1094" s="1719"/>
    </row>
    <row r="1095" spans="4:7">
      <c r="D1095" s="1704"/>
      <c r="G1095" s="1719"/>
    </row>
    <row r="1096" spans="4:7">
      <c r="D1096" s="1704"/>
      <c r="G1096" s="1719"/>
    </row>
    <row r="1097" spans="4:7">
      <c r="D1097" s="1704"/>
      <c r="G1097" s="1719"/>
    </row>
    <row r="1098" spans="4:7">
      <c r="D1098" s="1704"/>
      <c r="G1098" s="1719"/>
    </row>
    <row r="1099" spans="4:7">
      <c r="D1099" s="1704"/>
      <c r="G1099" s="1719"/>
    </row>
    <row r="1100" spans="4:7">
      <c r="D1100" s="1704"/>
      <c r="G1100" s="1719"/>
    </row>
    <row r="1101" spans="4:7">
      <c r="D1101" s="1704"/>
      <c r="G1101" s="1719"/>
    </row>
    <row r="1102" spans="4:7">
      <c r="D1102" s="1704"/>
      <c r="G1102" s="1719"/>
    </row>
    <row r="1103" spans="4:7">
      <c r="D1103" s="1704"/>
      <c r="G1103" s="1719"/>
    </row>
    <row r="1104" spans="4:7">
      <c r="D1104" s="1704"/>
      <c r="G1104" s="1719"/>
    </row>
    <row r="1105" spans="4:7">
      <c r="D1105" s="1704"/>
      <c r="G1105" s="1719"/>
    </row>
    <row r="1106" spans="4:7">
      <c r="D1106" s="1704"/>
      <c r="G1106" s="1719"/>
    </row>
    <row r="1107" spans="4:7">
      <c r="D1107" s="1704"/>
      <c r="G1107" s="1719"/>
    </row>
    <row r="1108" spans="4:7">
      <c r="D1108" s="1704"/>
      <c r="G1108" s="1719"/>
    </row>
    <row r="1109" spans="4:7">
      <c r="D1109" s="1704"/>
      <c r="G1109" s="1719"/>
    </row>
    <row r="1110" spans="4:7">
      <c r="D1110" s="1704"/>
      <c r="G1110" s="1719"/>
    </row>
    <row r="1111" spans="4:7">
      <c r="D1111" s="1704"/>
      <c r="G1111" s="1719"/>
    </row>
    <row r="1112" spans="4:7">
      <c r="D1112" s="1704"/>
      <c r="G1112" s="1719"/>
    </row>
    <row r="1113" spans="4:7">
      <c r="D1113" s="1704"/>
      <c r="G1113" s="1719"/>
    </row>
    <row r="1114" spans="4:7">
      <c r="D1114" s="1704"/>
      <c r="G1114" s="1719"/>
    </row>
    <row r="1115" spans="4:7">
      <c r="D1115" s="1704"/>
      <c r="G1115" s="1719"/>
    </row>
    <row r="1116" spans="4:7">
      <c r="D1116" s="1704"/>
      <c r="G1116" s="1719"/>
    </row>
    <row r="1117" spans="4:7">
      <c r="D1117" s="1704"/>
      <c r="G1117" s="1719"/>
    </row>
    <row r="1118" spans="4:7">
      <c r="D1118" s="1704"/>
      <c r="G1118" s="1719"/>
    </row>
    <row r="1119" spans="4:7">
      <c r="D1119" s="1704"/>
      <c r="G1119" s="1719"/>
    </row>
    <row r="1120" spans="4:7">
      <c r="D1120" s="1704"/>
      <c r="G1120" s="1719"/>
    </row>
    <row r="1121" spans="4:7">
      <c r="D1121" s="1704"/>
      <c r="G1121" s="1719"/>
    </row>
    <row r="1122" spans="4:7">
      <c r="D1122" s="1704"/>
      <c r="G1122" s="1719"/>
    </row>
    <row r="1123" spans="4:7">
      <c r="D1123" s="1704"/>
      <c r="G1123" s="1719"/>
    </row>
    <row r="1124" spans="4:7">
      <c r="D1124" s="1704"/>
      <c r="G1124" s="1719"/>
    </row>
    <row r="1125" spans="4:7">
      <c r="D1125" s="1704"/>
      <c r="G1125" s="1719"/>
    </row>
    <row r="1126" spans="4:7">
      <c r="D1126" s="1704"/>
      <c r="G1126" s="1719"/>
    </row>
    <row r="1127" spans="4:7">
      <c r="D1127" s="1704"/>
      <c r="G1127" s="1719"/>
    </row>
    <row r="1128" spans="4:7">
      <c r="D1128" s="1704"/>
      <c r="G1128" s="1719"/>
    </row>
    <row r="1129" spans="4:7">
      <c r="D1129" s="1704"/>
      <c r="G1129" s="1719"/>
    </row>
    <row r="1130" spans="4:7">
      <c r="D1130" s="1704"/>
      <c r="G1130" s="1719"/>
    </row>
    <row r="1131" spans="4:7">
      <c r="D1131" s="1704"/>
      <c r="G1131" s="1719"/>
    </row>
    <row r="1132" spans="4:7">
      <c r="D1132" s="1704"/>
      <c r="G1132" s="1719"/>
    </row>
    <row r="1133" spans="4:7">
      <c r="D1133" s="1704"/>
      <c r="G1133" s="1719"/>
    </row>
    <row r="1134" spans="4:7">
      <c r="D1134" s="1704"/>
      <c r="G1134" s="1719"/>
    </row>
    <row r="1135" spans="4:7">
      <c r="D1135" s="1704"/>
      <c r="G1135" s="1719"/>
    </row>
    <row r="1136" spans="4:7">
      <c r="D1136" s="1704"/>
      <c r="G1136" s="1719"/>
    </row>
    <row r="1137" spans="4:7">
      <c r="D1137" s="1704"/>
      <c r="G1137" s="1719"/>
    </row>
    <row r="1138" spans="4:7">
      <c r="D1138" s="1704"/>
      <c r="G1138" s="1719"/>
    </row>
    <row r="1139" spans="4:7">
      <c r="D1139" s="1704"/>
      <c r="G1139" s="1719"/>
    </row>
    <row r="1140" spans="4:7">
      <c r="D1140" s="1704"/>
      <c r="G1140" s="1719"/>
    </row>
    <row r="1141" spans="4:7">
      <c r="D1141" s="1704"/>
      <c r="G1141" s="1719"/>
    </row>
    <row r="1142" spans="4:7">
      <c r="D1142" s="1704"/>
      <c r="G1142" s="1719"/>
    </row>
    <row r="1143" spans="4:7">
      <c r="D1143" s="1704"/>
      <c r="G1143" s="1719"/>
    </row>
    <row r="1144" spans="4:7">
      <c r="D1144" s="1704"/>
      <c r="G1144" s="1719"/>
    </row>
    <row r="1145" spans="4:7">
      <c r="D1145" s="1704"/>
      <c r="G1145" s="1719"/>
    </row>
    <row r="1146" spans="4:7">
      <c r="D1146" s="1704"/>
      <c r="G1146" s="1719"/>
    </row>
    <row r="1147" spans="4:7">
      <c r="D1147" s="1704"/>
      <c r="G1147" s="1719"/>
    </row>
    <row r="1148" spans="4:7">
      <c r="D1148" s="1704"/>
      <c r="G1148" s="1719"/>
    </row>
    <row r="1149" spans="4:7">
      <c r="D1149" s="1704"/>
      <c r="G1149" s="1719"/>
    </row>
    <row r="1150" spans="4:7">
      <c r="D1150" s="1704"/>
      <c r="G1150" s="1719"/>
    </row>
    <row r="1151" spans="4:7">
      <c r="D1151" s="1704"/>
      <c r="G1151" s="1719"/>
    </row>
    <row r="1152" spans="4:7">
      <c r="D1152" s="1704"/>
      <c r="G1152" s="1719"/>
    </row>
    <row r="1153" spans="4:7">
      <c r="D1153" s="1704"/>
      <c r="G1153" s="1719"/>
    </row>
    <row r="1154" spans="4:7">
      <c r="D1154" s="1704"/>
      <c r="G1154" s="1719"/>
    </row>
    <row r="1155" spans="4:7">
      <c r="D1155" s="1704"/>
      <c r="G1155" s="1719"/>
    </row>
    <row r="1156" spans="4:7">
      <c r="D1156" s="1704"/>
      <c r="G1156" s="1719"/>
    </row>
    <row r="1157" spans="4:7">
      <c r="D1157" s="1704"/>
      <c r="G1157" s="1719"/>
    </row>
    <row r="1158" spans="4:7">
      <c r="D1158" s="1704"/>
      <c r="G1158" s="1719"/>
    </row>
    <row r="1159" spans="4:7">
      <c r="D1159" s="1704"/>
      <c r="G1159" s="1719"/>
    </row>
    <row r="1160" spans="4:7">
      <c r="D1160" s="1704"/>
      <c r="G1160" s="1719"/>
    </row>
    <row r="1161" spans="4:7">
      <c r="D1161" s="1704"/>
      <c r="G1161" s="1719"/>
    </row>
    <row r="1162" spans="4:7">
      <c r="D1162" s="1704"/>
      <c r="G1162" s="1719"/>
    </row>
    <row r="1163" spans="4:7">
      <c r="D1163" s="1704"/>
      <c r="G1163" s="1719"/>
    </row>
    <row r="1164" spans="4:7">
      <c r="D1164" s="1704"/>
      <c r="G1164" s="1719"/>
    </row>
    <row r="1165" spans="4:7">
      <c r="D1165" s="1704"/>
      <c r="G1165" s="1719"/>
    </row>
    <row r="1166" spans="4:7">
      <c r="D1166" s="1704"/>
      <c r="G1166" s="1719"/>
    </row>
    <row r="1167" spans="4:7">
      <c r="D1167" s="1704"/>
      <c r="G1167" s="1719"/>
    </row>
    <row r="1168" spans="4:7">
      <c r="D1168" s="1704"/>
      <c r="G1168" s="1719"/>
    </row>
    <row r="1169" spans="4:7">
      <c r="D1169" s="1704"/>
      <c r="G1169" s="1719"/>
    </row>
    <row r="1170" spans="4:7">
      <c r="D1170" s="1704"/>
      <c r="G1170" s="1719"/>
    </row>
    <row r="1171" spans="4:7">
      <c r="D1171" s="1704"/>
      <c r="G1171" s="1719"/>
    </row>
    <row r="1172" spans="4:7">
      <c r="D1172" s="1704"/>
      <c r="G1172" s="1719"/>
    </row>
    <row r="1173" spans="4:7">
      <c r="D1173" s="1704"/>
      <c r="G1173" s="1719"/>
    </row>
    <row r="1174" spans="4:7">
      <c r="D1174" s="1704"/>
      <c r="G1174" s="1719"/>
    </row>
    <row r="1175" spans="4:7">
      <c r="D1175" s="1704"/>
      <c r="G1175" s="1719"/>
    </row>
    <row r="1176" spans="4:7">
      <c r="D1176" s="1704"/>
      <c r="G1176" s="1719"/>
    </row>
    <row r="1177" spans="4:7">
      <c r="D1177" s="1704"/>
      <c r="G1177" s="1719"/>
    </row>
    <row r="1178" spans="4:7">
      <c r="D1178" s="1704"/>
      <c r="G1178" s="1719"/>
    </row>
    <row r="1179" spans="4:7">
      <c r="D1179" s="1704"/>
      <c r="G1179" s="1719"/>
    </row>
    <row r="1180" spans="4:7">
      <c r="D1180" s="1704"/>
      <c r="G1180" s="1719"/>
    </row>
    <row r="1181" spans="4:7">
      <c r="D1181" s="1704"/>
      <c r="G1181" s="1719"/>
    </row>
    <row r="1182" spans="4:7">
      <c r="D1182" s="1704"/>
      <c r="G1182" s="1719"/>
    </row>
    <row r="1183" spans="4:7">
      <c r="D1183" s="1704"/>
      <c r="G1183" s="1719"/>
    </row>
    <row r="1184" spans="4:7">
      <c r="D1184" s="1704"/>
      <c r="G1184" s="1719"/>
    </row>
    <row r="1185" spans="4:7">
      <c r="D1185" s="1704"/>
      <c r="G1185" s="1719"/>
    </row>
    <row r="1186" spans="4:7">
      <c r="D1186" s="1704"/>
      <c r="G1186" s="1719"/>
    </row>
    <row r="1187" spans="4:7">
      <c r="D1187" s="1704"/>
      <c r="G1187" s="1719"/>
    </row>
    <row r="1188" spans="4:7">
      <c r="D1188" s="1704"/>
      <c r="G1188" s="1719"/>
    </row>
    <row r="1189" spans="4:7">
      <c r="D1189" s="1704"/>
      <c r="G1189" s="1719"/>
    </row>
    <row r="1190" spans="4:7">
      <c r="D1190" s="1704"/>
      <c r="G1190" s="1719"/>
    </row>
    <row r="1191" spans="4:7">
      <c r="D1191" s="1704"/>
      <c r="G1191" s="1719"/>
    </row>
    <row r="1192" spans="4:7">
      <c r="D1192" s="1704"/>
      <c r="G1192" s="1719"/>
    </row>
    <row r="1193" spans="4:7">
      <c r="D1193" s="1704"/>
      <c r="G1193" s="1719"/>
    </row>
    <row r="1194" spans="4:7">
      <c r="D1194" s="1704"/>
      <c r="G1194" s="1719"/>
    </row>
    <row r="1195" spans="4:7">
      <c r="D1195" s="1704"/>
      <c r="G1195" s="1719"/>
    </row>
    <row r="1196" spans="4:7">
      <c r="D1196" s="1704"/>
      <c r="G1196" s="1719"/>
    </row>
    <row r="1197" spans="4:7">
      <c r="D1197" s="1704"/>
      <c r="G1197" s="1719"/>
    </row>
    <row r="1198" spans="4:7">
      <c r="D1198" s="1704"/>
      <c r="G1198" s="1719"/>
    </row>
    <row r="1199" spans="4:7">
      <c r="D1199" s="1704"/>
      <c r="G1199" s="1719"/>
    </row>
    <row r="1200" spans="4:7">
      <c r="D1200" s="1704"/>
      <c r="G1200" s="1719"/>
    </row>
    <row r="1201" spans="4:7">
      <c r="D1201" s="1704"/>
      <c r="G1201" s="1719"/>
    </row>
    <row r="1202" spans="4:7">
      <c r="D1202" s="1704"/>
      <c r="G1202" s="1719"/>
    </row>
    <row r="1203" spans="4:7">
      <c r="D1203" s="1704"/>
      <c r="G1203" s="1719"/>
    </row>
    <row r="1204" spans="4:7">
      <c r="D1204" s="1704"/>
      <c r="G1204" s="1719"/>
    </row>
    <row r="1205" spans="4:7">
      <c r="D1205" s="1704"/>
      <c r="G1205" s="1719"/>
    </row>
    <row r="1206" spans="4:7">
      <c r="D1206" s="1704"/>
      <c r="G1206" s="1719"/>
    </row>
    <row r="1207" spans="4:7">
      <c r="D1207" s="1704"/>
      <c r="G1207" s="1719"/>
    </row>
    <row r="1208" spans="4:7">
      <c r="D1208" s="1704"/>
      <c r="G1208" s="1719"/>
    </row>
    <row r="1209" spans="4:7">
      <c r="D1209" s="1704"/>
      <c r="G1209" s="1719"/>
    </row>
    <row r="1210" spans="4:7">
      <c r="D1210" s="1704"/>
      <c r="G1210" s="1719"/>
    </row>
    <row r="1211" spans="4:7">
      <c r="D1211" s="1704"/>
      <c r="G1211" s="1719"/>
    </row>
    <row r="1212" spans="4:7">
      <c r="D1212" s="1704"/>
      <c r="G1212" s="1719"/>
    </row>
    <row r="1213" spans="4:7">
      <c r="D1213" s="1704"/>
      <c r="G1213" s="1719"/>
    </row>
    <row r="1214" spans="4:7">
      <c r="D1214" s="1704"/>
      <c r="G1214" s="1719"/>
    </row>
    <row r="1215" spans="4:7">
      <c r="D1215" s="1704"/>
      <c r="G1215" s="1719"/>
    </row>
    <row r="1216" spans="4:7">
      <c r="D1216" s="1704"/>
      <c r="G1216" s="1719"/>
    </row>
    <row r="1217" spans="4:7">
      <c r="D1217" s="1704"/>
      <c r="G1217" s="1719"/>
    </row>
    <row r="1218" spans="4:7">
      <c r="D1218" s="1704"/>
      <c r="G1218" s="1719"/>
    </row>
    <row r="1219" spans="4:7">
      <c r="D1219" s="1704"/>
      <c r="G1219" s="1719"/>
    </row>
    <row r="1220" spans="4:7">
      <c r="D1220" s="1704"/>
      <c r="G1220" s="1719"/>
    </row>
    <row r="1221" spans="4:7">
      <c r="D1221" s="1704"/>
      <c r="G1221" s="1719"/>
    </row>
    <row r="1222" spans="4:7">
      <c r="D1222" s="1704"/>
      <c r="G1222" s="1719"/>
    </row>
    <row r="1223" spans="4:7">
      <c r="D1223" s="1704"/>
      <c r="G1223" s="1719"/>
    </row>
    <row r="1224" spans="4:7">
      <c r="D1224" s="1704"/>
      <c r="G1224" s="1719"/>
    </row>
    <row r="1225" spans="4:7">
      <c r="D1225" s="1704"/>
      <c r="G1225" s="1719"/>
    </row>
    <row r="1226" spans="4:7">
      <c r="D1226" s="1704"/>
      <c r="G1226" s="1719"/>
    </row>
    <row r="1227" spans="4:7">
      <c r="D1227" s="1704"/>
      <c r="G1227" s="1719"/>
    </row>
    <row r="1228" spans="4:7">
      <c r="D1228" s="1704"/>
      <c r="G1228" s="1719"/>
    </row>
    <row r="1229" spans="4:7">
      <c r="D1229" s="1704"/>
      <c r="G1229" s="1719"/>
    </row>
    <row r="1230" spans="4:7">
      <c r="D1230" s="1704"/>
      <c r="G1230" s="1719"/>
    </row>
    <row r="1231" spans="4:7">
      <c r="D1231" s="1704"/>
      <c r="G1231" s="1719"/>
    </row>
    <row r="1232" spans="4:7">
      <c r="D1232" s="1704"/>
      <c r="G1232" s="1719"/>
    </row>
    <row r="1233" spans="4:7">
      <c r="D1233" s="1704"/>
      <c r="G1233" s="1719"/>
    </row>
    <row r="1234" spans="4:7">
      <c r="D1234" s="1704"/>
      <c r="G1234" s="1719"/>
    </row>
    <row r="1235" spans="4:7">
      <c r="D1235" s="1704"/>
      <c r="G1235" s="1719"/>
    </row>
    <row r="1236" spans="4:7">
      <c r="D1236" s="1704"/>
      <c r="G1236" s="1719"/>
    </row>
    <row r="1237" spans="4:7">
      <c r="D1237" s="1704"/>
      <c r="G1237" s="1719"/>
    </row>
    <row r="1238" spans="4:7">
      <c r="D1238" s="1704"/>
      <c r="G1238" s="1719"/>
    </row>
    <row r="1239" spans="4:7">
      <c r="D1239" s="1704"/>
      <c r="G1239" s="1719"/>
    </row>
    <row r="1240" spans="4:7">
      <c r="D1240" s="1704"/>
      <c r="G1240" s="1719"/>
    </row>
    <row r="1241" spans="4:7">
      <c r="D1241" s="1704"/>
      <c r="G1241" s="1719"/>
    </row>
    <row r="1242" spans="4:7">
      <c r="D1242" s="1704"/>
      <c r="G1242" s="1719"/>
    </row>
    <row r="1243" spans="4:7">
      <c r="D1243" s="1704"/>
      <c r="G1243" s="1719"/>
    </row>
    <row r="1244" spans="4:7">
      <c r="D1244" s="1704"/>
      <c r="G1244" s="1719"/>
    </row>
    <row r="1245" spans="4:7">
      <c r="D1245" s="1704"/>
      <c r="G1245" s="1719"/>
    </row>
    <row r="1246" spans="4:7">
      <c r="D1246" s="1704"/>
      <c r="G1246" s="1719"/>
    </row>
    <row r="1247" spans="4:7">
      <c r="D1247" s="1704"/>
      <c r="G1247" s="1719"/>
    </row>
    <row r="1248" spans="4:7">
      <c r="D1248" s="1704"/>
      <c r="G1248" s="1719"/>
    </row>
    <row r="1249" spans="4:7">
      <c r="D1249" s="1704"/>
      <c r="G1249" s="1719"/>
    </row>
    <row r="1250" spans="4:7">
      <c r="D1250" s="1704"/>
      <c r="G1250" s="1719"/>
    </row>
    <row r="1251" spans="4:7">
      <c r="D1251" s="1704"/>
      <c r="G1251" s="1719"/>
    </row>
    <row r="1252" spans="4:7">
      <c r="D1252" s="1704"/>
      <c r="G1252" s="1719"/>
    </row>
    <row r="1253" spans="4:7">
      <c r="D1253" s="1704"/>
      <c r="G1253" s="1719"/>
    </row>
    <row r="1254" spans="4:7">
      <c r="D1254" s="1704"/>
      <c r="G1254" s="1719"/>
    </row>
    <row r="1255" spans="4:7">
      <c r="D1255" s="1704"/>
      <c r="G1255" s="1719"/>
    </row>
    <row r="1256" spans="4:7">
      <c r="D1256" s="1704"/>
      <c r="G1256" s="1719"/>
    </row>
    <row r="1257" spans="4:7">
      <c r="D1257" s="1704"/>
      <c r="G1257" s="1719"/>
    </row>
    <row r="1258" spans="4:7">
      <c r="D1258" s="1704"/>
      <c r="G1258" s="1719"/>
    </row>
    <row r="1259" spans="4:7">
      <c r="D1259" s="1704"/>
      <c r="G1259" s="1719"/>
    </row>
    <row r="1260" spans="4:7">
      <c r="D1260" s="1704"/>
      <c r="G1260" s="1719"/>
    </row>
    <row r="1261" spans="4:7">
      <c r="D1261" s="1704"/>
      <c r="G1261" s="1719"/>
    </row>
    <row r="1262" spans="4:7">
      <c r="D1262" s="1704"/>
      <c r="G1262" s="1719"/>
    </row>
    <row r="1263" spans="4:7">
      <c r="D1263" s="1704"/>
      <c r="G1263" s="1718"/>
    </row>
    <row r="1264" spans="4:7">
      <c r="D1264" s="1704"/>
      <c r="G1264" s="1718"/>
    </row>
    <row r="1265" spans="4:7">
      <c r="D1265" s="1704"/>
      <c r="G1265" s="1722"/>
    </row>
    <row r="1266" spans="4:7">
      <c r="D1266" s="1704"/>
      <c r="G1266" s="1710"/>
    </row>
    <row r="1267" spans="4:7">
      <c r="D1267" s="1704"/>
      <c r="G1267" s="1710"/>
    </row>
    <row r="1268" spans="4:7">
      <c r="D1268" s="1704"/>
      <c r="G1268" s="1710"/>
    </row>
    <row r="1269" spans="4:7">
      <c r="D1269" s="1704"/>
      <c r="G1269" s="1710"/>
    </row>
    <row r="1270" spans="4:7">
      <c r="D1270" s="1704"/>
      <c r="G1270" s="1710"/>
    </row>
    <row r="1271" spans="4:7">
      <c r="D1271" s="1704"/>
      <c r="G1271" s="1710"/>
    </row>
    <row r="1272" spans="4:7">
      <c r="D1272" s="1704"/>
      <c r="G1272" s="1710"/>
    </row>
    <row r="1273" spans="4:7">
      <c r="D1273" s="1704"/>
      <c r="G1273" s="1710"/>
    </row>
    <row r="1274" spans="4:7">
      <c r="D1274" s="1704"/>
      <c r="G1274" s="1710"/>
    </row>
    <row r="1275" spans="4:7">
      <c r="D1275" s="1704"/>
      <c r="G1275" s="1710"/>
    </row>
    <row r="1276" spans="4:7">
      <c r="D1276" s="1704"/>
      <c r="G1276" s="1710"/>
    </row>
    <row r="1277" spans="4:7">
      <c r="D1277" s="1704"/>
      <c r="G1277" s="1710"/>
    </row>
    <row r="1278" spans="4:7">
      <c r="D1278" s="1704"/>
      <c r="G1278" s="1710"/>
    </row>
    <row r="1279" spans="4:7">
      <c r="D1279" s="1704"/>
      <c r="G1279" s="1710"/>
    </row>
    <row r="1280" spans="4:7">
      <c r="D1280" s="1704"/>
      <c r="G1280" s="1710"/>
    </row>
    <row r="1281" spans="4:7">
      <c r="D1281" s="1704"/>
      <c r="G1281" s="1710"/>
    </row>
    <row r="1282" spans="4:7">
      <c r="D1282" s="1704"/>
      <c r="G1282" s="1710"/>
    </row>
    <row r="1283" spans="4:7">
      <c r="D1283" s="1704"/>
      <c r="G1283" s="1710"/>
    </row>
    <row r="1284" spans="4:7">
      <c r="D1284" s="1704"/>
      <c r="G1284" s="1710"/>
    </row>
    <row r="1285" spans="4:7">
      <c r="D1285" s="1704"/>
      <c r="G1285" s="1710"/>
    </row>
    <row r="1286" spans="4:7">
      <c r="D1286" s="1704"/>
      <c r="G1286" s="1710"/>
    </row>
    <row r="1287" spans="4:7">
      <c r="D1287" s="1704"/>
      <c r="G1287" s="1710"/>
    </row>
    <row r="1288" spans="4:7">
      <c r="D1288" s="1704"/>
      <c r="G1288" s="1710"/>
    </row>
    <row r="1289" spans="4:7">
      <c r="D1289" s="1704"/>
      <c r="G1289" s="1710"/>
    </row>
    <row r="1290" spans="4:7">
      <c r="D1290" s="1704"/>
      <c r="G1290" s="1710"/>
    </row>
    <row r="1291" spans="4:7">
      <c r="D1291" s="1704"/>
      <c r="G1291" s="1710"/>
    </row>
    <row r="1292" spans="4:7">
      <c r="D1292" s="1704"/>
      <c r="G1292" s="1710"/>
    </row>
    <row r="1293" spans="4:7">
      <c r="D1293" s="1704"/>
      <c r="G1293" s="1710"/>
    </row>
    <row r="1294" spans="4:7">
      <c r="D1294" s="1704"/>
      <c r="G1294" s="1710"/>
    </row>
    <row r="1295" spans="4:7">
      <c r="D1295" s="1704"/>
      <c r="G1295" s="1710"/>
    </row>
    <row r="1296" spans="4:7">
      <c r="D1296" s="1704"/>
      <c r="G1296" s="1710"/>
    </row>
    <row r="1297" spans="4:7">
      <c r="D1297" s="1704"/>
      <c r="G1297" s="1710"/>
    </row>
    <row r="1298" spans="4:7">
      <c r="D1298" s="1704"/>
      <c r="G1298" s="1710"/>
    </row>
    <row r="1299" spans="4:7">
      <c r="D1299" s="1704"/>
      <c r="G1299" s="1710"/>
    </row>
    <row r="1300" spans="4:7">
      <c r="D1300" s="1704"/>
      <c r="G1300" s="1710"/>
    </row>
    <row r="1301" spans="4:7">
      <c r="D1301" s="1704"/>
      <c r="G1301" s="1710"/>
    </row>
    <row r="1302" spans="4:7">
      <c r="D1302" s="1704"/>
      <c r="G1302" s="1710"/>
    </row>
    <row r="1303" spans="4:7">
      <c r="D1303" s="1704"/>
      <c r="G1303" s="1710"/>
    </row>
    <row r="1304" spans="4:7">
      <c r="D1304" s="1704"/>
      <c r="G1304" s="1710"/>
    </row>
    <row r="1305" spans="4:7">
      <c r="D1305" s="1704"/>
      <c r="G1305" s="1710"/>
    </row>
    <row r="1306" spans="4:7">
      <c r="D1306" s="1704"/>
      <c r="G1306" s="1710"/>
    </row>
    <row r="1307" spans="4:7">
      <c r="D1307" s="1704"/>
      <c r="G1307" s="1710"/>
    </row>
    <row r="1308" spans="4:7">
      <c r="D1308" s="1704"/>
      <c r="G1308" s="1710"/>
    </row>
    <row r="1309" spans="4:7">
      <c r="D1309" s="1704"/>
      <c r="G1309" s="1710"/>
    </row>
    <row r="1310" spans="4:7">
      <c r="D1310" s="1704"/>
      <c r="G1310" s="1710"/>
    </row>
    <row r="1311" spans="4:7">
      <c r="D1311" s="1704"/>
      <c r="G1311" s="1710"/>
    </row>
    <row r="1312" spans="4:7">
      <c r="D1312" s="1704"/>
      <c r="G1312" s="1710"/>
    </row>
    <row r="1313" spans="4:7">
      <c r="D1313" s="1704"/>
      <c r="G1313" s="1710"/>
    </row>
    <row r="1314" spans="4:7">
      <c r="D1314" s="1704"/>
      <c r="G1314" s="1710"/>
    </row>
    <row r="1315" spans="4:7">
      <c r="D1315" s="1704"/>
      <c r="G1315" s="1710"/>
    </row>
    <row r="1316" spans="4:7">
      <c r="D1316" s="1704"/>
      <c r="G1316" s="1710"/>
    </row>
    <row r="1317" spans="4:7">
      <c r="D1317" s="1704"/>
      <c r="G1317" s="1710"/>
    </row>
    <row r="1318" spans="4:7">
      <c r="D1318" s="1704"/>
      <c r="G1318" s="1710"/>
    </row>
    <row r="1319" spans="4:7">
      <c r="D1319" s="1704"/>
      <c r="G1319" s="1710"/>
    </row>
    <row r="1320" spans="4:7">
      <c r="D1320" s="1704"/>
      <c r="G1320" s="1710"/>
    </row>
    <row r="1321" spans="4:7">
      <c r="D1321" s="1704"/>
      <c r="G1321" s="1710"/>
    </row>
    <row r="1322" spans="4:7">
      <c r="D1322" s="1704"/>
      <c r="G1322" s="1710"/>
    </row>
    <row r="1323" spans="4:7">
      <c r="D1323" s="1704"/>
      <c r="G1323" s="1710"/>
    </row>
    <row r="1324" spans="4:7">
      <c r="D1324" s="1704"/>
      <c r="G1324" s="1710"/>
    </row>
    <row r="1325" spans="4:7">
      <c r="D1325" s="1704"/>
      <c r="G1325" s="1710"/>
    </row>
    <row r="1326" spans="4:7">
      <c r="D1326" s="1704"/>
      <c r="G1326" s="1710"/>
    </row>
    <row r="1327" spans="4:7">
      <c r="D1327" s="1704"/>
      <c r="G1327" s="1710"/>
    </row>
    <row r="1328" spans="4:7">
      <c r="D1328" s="1704"/>
      <c r="G1328" s="1710"/>
    </row>
    <row r="1329" spans="4:7">
      <c r="D1329" s="1704"/>
      <c r="G1329" s="1710"/>
    </row>
    <row r="1330" spans="4:7">
      <c r="D1330" s="1704"/>
      <c r="G1330" s="1710"/>
    </row>
    <row r="1331" spans="4:7">
      <c r="D1331" s="1704"/>
      <c r="G1331" s="1710"/>
    </row>
    <row r="1332" spans="4:7">
      <c r="D1332" s="1704"/>
      <c r="G1332" s="1710"/>
    </row>
    <row r="1333" spans="4:7">
      <c r="D1333" s="1704"/>
      <c r="G1333" s="1710"/>
    </row>
    <row r="1334" spans="4:7">
      <c r="D1334" s="1704"/>
      <c r="G1334" s="1710"/>
    </row>
    <row r="1335" spans="4:7">
      <c r="D1335" s="1704"/>
      <c r="G1335" s="1710"/>
    </row>
    <row r="1336" spans="4:7">
      <c r="D1336" s="1704"/>
      <c r="G1336" s="1710"/>
    </row>
    <row r="1337" spans="4:7">
      <c r="D1337" s="1704"/>
      <c r="G1337" s="1710"/>
    </row>
    <row r="1338" spans="4:7">
      <c r="D1338" s="1704"/>
      <c r="G1338" s="1710"/>
    </row>
    <row r="1339" spans="4:7">
      <c r="D1339" s="1704"/>
      <c r="G1339" s="1710"/>
    </row>
    <row r="1340" spans="4:7">
      <c r="D1340" s="1704"/>
      <c r="G1340" s="1710"/>
    </row>
    <row r="1341" spans="4:7">
      <c r="D1341" s="1704"/>
      <c r="G1341" s="1710"/>
    </row>
    <row r="1342" spans="4:7">
      <c r="D1342" s="1704"/>
      <c r="G1342" s="1710"/>
    </row>
    <row r="1343" spans="4:7">
      <c r="D1343" s="1704"/>
      <c r="G1343" s="1710"/>
    </row>
    <row r="1344" spans="4:7">
      <c r="D1344" s="1704"/>
      <c r="G1344" s="1710"/>
    </row>
    <row r="1345" spans="4:7">
      <c r="D1345" s="1704"/>
      <c r="G1345" s="1710"/>
    </row>
    <row r="1346" spans="4:7">
      <c r="D1346" s="1704"/>
      <c r="G1346" s="1710"/>
    </row>
    <row r="1347" spans="4:7">
      <c r="D1347" s="1704"/>
      <c r="G1347" s="1710"/>
    </row>
    <row r="1348" spans="4:7">
      <c r="D1348" s="1704"/>
      <c r="G1348" s="1710"/>
    </row>
    <row r="1349" spans="4:7">
      <c r="D1349" s="1704"/>
      <c r="G1349" s="1710"/>
    </row>
    <row r="1350" spans="4:7">
      <c r="D1350" s="1704"/>
      <c r="G1350" s="1710"/>
    </row>
    <row r="1351" spans="4:7">
      <c r="D1351" s="1704"/>
      <c r="G1351" s="1710"/>
    </row>
    <row r="1352" spans="4:7">
      <c r="D1352" s="1704"/>
      <c r="G1352" s="1710"/>
    </row>
    <row r="1353" spans="4:7">
      <c r="D1353" s="1704"/>
      <c r="G1353" s="1710"/>
    </row>
    <row r="1354" spans="4:7">
      <c r="D1354" s="1704"/>
      <c r="G1354" s="1710"/>
    </row>
    <row r="1355" spans="4:7">
      <c r="D1355" s="1704"/>
      <c r="G1355" s="1710"/>
    </row>
    <row r="1356" spans="4:7">
      <c r="D1356" s="1704"/>
      <c r="G1356" s="1710"/>
    </row>
    <row r="1357" spans="4:7">
      <c r="D1357" s="1704"/>
      <c r="G1357" s="1710"/>
    </row>
    <row r="1358" spans="4:7">
      <c r="D1358" s="1704"/>
      <c r="G1358" s="1710"/>
    </row>
    <row r="1359" spans="4:7">
      <c r="D1359" s="1704"/>
      <c r="G1359" s="1710"/>
    </row>
    <row r="1360" spans="4:7">
      <c r="D1360" s="1704"/>
      <c r="G1360" s="1710"/>
    </row>
    <row r="1361" spans="4:7">
      <c r="D1361" s="1704"/>
      <c r="G1361" s="1710"/>
    </row>
    <row r="1362" spans="4:7">
      <c r="D1362" s="1704"/>
      <c r="G1362" s="1710"/>
    </row>
    <row r="1363" spans="4:7">
      <c r="D1363" s="1704"/>
      <c r="G1363" s="1710"/>
    </row>
    <row r="1364" spans="4:7">
      <c r="D1364" s="1704"/>
      <c r="G1364" s="1710"/>
    </row>
    <row r="1365" spans="4:7">
      <c r="D1365" s="1704"/>
      <c r="G1365" s="1710"/>
    </row>
    <row r="1366" spans="4:7">
      <c r="D1366" s="1704"/>
      <c r="G1366" s="1710"/>
    </row>
    <row r="1367" spans="4:7">
      <c r="D1367" s="1704"/>
      <c r="G1367" s="1710"/>
    </row>
    <row r="1368" spans="4:7">
      <c r="D1368" s="1704"/>
      <c r="G1368" s="1710"/>
    </row>
    <row r="1369" spans="4:7">
      <c r="D1369" s="1704"/>
      <c r="G1369" s="1710"/>
    </row>
    <row r="1370" spans="4:7">
      <c r="D1370" s="1704"/>
      <c r="G1370" s="1710"/>
    </row>
    <row r="1371" spans="4:7">
      <c r="D1371" s="1704"/>
      <c r="G1371" s="1710"/>
    </row>
    <row r="1372" spans="4:7">
      <c r="D1372" s="1704"/>
      <c r="G1372" s="1710"/>
    </row>
    <row r="1373" spans="4:7">
      <c r="D1373" s="1704"/>
      <c r="G1373" s="1710"/>
    </row>
    <row r="1374" spans="4:7">
      <c r="D1374" s="1704"/>
      <c r="G1374" s="1710"/>
    </row>
    <row r="1375" spans="4:7">
      <c r="D1375" s="1704"/>
      <c r="G1375" s="1710"/>
    </row>
    <row r="1376" spans="4:7">
      <c r="D1376" s="1704"/>
      <c r="G1376" s="1710"/>
    </row>
    <row r="1377" spans="4:7">
      <c r="D1377" s="1704"/>
      <c r="G1377" s="1710"/>
    </row>
    <row r="1378" spans="4:7">
      <c r="D1378" s="1704"/>
      <c r="G1378" s="1710"/>
    </row>
    <row r="1379" spans="4:7">
      <c r="D1379" s="1704"/>
      <c r="G1379" s="1710"/>
    </row>
    <row r="1380" spans="4:7">
      <c r="D1380" s="1704"/>
      <c r="G1380" s="1710"/>
    </row>
    <row r="1381" spans="4:7">
      <c r="D1381" s="1704"/>
      <c r="G1381" s="1710"/>
    </row>
    <row r="1382" spans="4:7">
      <c r="D1382" s="1704"/>
      <c r="G1382" s="1710"/>
    </row>
    <row r="1383" spans="4:7">
      <c r="D1383" s="1704"/>
      <c r="G1383" s="1710"/>
    </row>
    <row r="1384" spans="4:7">
      <c r="D1384" s="1704"/>
      <c r="G1384" s="1710"/>
    </row>
    <row r="1385" spans="4:7">
      <c r="D1385" s="1704"/>
      <c r="G1385" s="1710"/>
    </row>
    <row r="1386" spans="4:7">
      <c r="D1386" s="1704"/>
      <c r="G1386" s="1710"/>
    </row>
    <row r="1387" spans="4:7">
      <c r="D1387" s="1704"/>
      <c r="G1387" s="1710"/>
    </row>
    <row r="1388" spans="4:7">
      <c r="D1388" s="1704"/>
      <c r="G1388" s="1710"/>
    </row>
    <row r="1389" spans="4:7">
      <c r="D1389" s="1704"/>
      <c r="G1389" s="1710"/>
    </row>
    <row r="1390" spans="4:7">
      <c r="D1390" s="1704"/>
      <c r="G1390" s="1710"/>
    </row>
    <row r="1391" spans="4:7">
      <c r="D1391" s="1704"/>
      <c r="G1391" s="1710"/>
    </row>
    <row r="1392" spans="4:7">
      <c r="D1392" s="1704"/>
      <c r="G1392" s="1710"/>
    </row>
    <row r="1393" spans="4:7">
      <c r="D1393" s="1704"/>
      <c r="G1393" s="1710"/>
    </row>
    <row r="1394" spans="4:7">
      <c r="D1394" s="1704"/>
      <c r="G1394" s="1710"/>
    </row>
    <row r="1395" spans="4:7">
      <c r="D1395" s="1704"/>
      <c r="G1395" s="1710"/>
    </row>
    <row r="1396" spans="4:7">
      <c r="D1396" s="1704"/>
      <c r="G1396" s="1710"/>
    </row>
    <row r="1397" spans="4:7">
      <c r="D1397" s="1704"/>
      <c r="G1397" s="1710"/>
    </row>
    <row r="1398" spans="4:7">
      <c r="D1398" s="1704"/>
      <c r="G1398" s="1710"/>
    </row>
    <row r="1399" spans="4:7">
      <c r="D1399" s="1704"/>
      <c r="G1399" s="1710"/>
    </row>
    <row r="1400" spans="4:7">
      <c r="D1400" s="1704"/>
      <c r="G1400" s="1710"/>
    </row>
    <row r="1401" spans="4:7">
      <c r="D1401" s="1704"/>
      <c r="G1401" s="1710"/>
    </row>
    <row r="1402" spans="4:7">
      <c r="D1402" s="1704"/>
      <c r="G1402" s="1710"/>
    </row>
    <row r="1403" spans="4:7">
      <c r="D1403" s="1704"/>
      <c r="G1403" s="1710"/>
    </row>
    <row r="1404" spans="4:7">
      <c r="D1404" s="1704"/>
      <c r="G1404" s="1710"/>
    </row>
    <row r="1405" spans="4:7">
      <c r="D1405" s="1704"/>
      <c r="G1405" s="1710"/>
    </row>
    <row r="1406" spans="4:7">
      <c r="D1406" s="1704"/>
      <c r="G1406" s="1710"/>
    </row>
    <row r="1407" spans="4:7">
      <c r="D1407" s="1704"/>
      <c r="G1407" s="1710"/>
    </row>
    <row r="1408" spans="4:7">
      <c r="D1408" s="1704"/>
      <c r="G1408" s="1710"/>
    </row>
    <row r="1409" spans="4:7">
      <c r="D1409" s="1704"/>
      <c r="G1409" s="1710"/>
    </row>
    <row r="1410" spans="4:7">
      <c r="D1410" s="1704"/>
      <c r="G1410" s="1710"/>
    </row>
    <row r="1411" spans="4:7">
      <c r="D1411" s="1704"/>
      <c r="G1411" s="1710"/>
    </row>
    <row r="1412" spans="4:7">
      <c r="D1412" s="1704"/>
      <c r="G1412" s="1710"/>
    </row>
    <row r="1413" spans="4:7">
      <c r="D1413" s="1704"/>
      <c r="G1413" s="1710"/>
    </row>
    <row r="1414" spans="4:7">
      <c r="D1414" s="1704"/>
      <c r="G1414" s="1710"/>
    </row>
    <row r="1415" spans="4:7">
      <c r="D1415" s="1704"/>
      <c r="G1415" s="1710"/>
    </row>
    <row r="1416" spans="4:7">
      <c r="D1416" s="1704"/>
      <c r="G1416" s="1710"/>
    </row>
    <row r="1417" spans="4:7">
      <c r="D1417" s="1704"/>
      <c r="G1417" s="1710"/>
    </row>
    <row r="1418" spans="4:7">
      <c r="D1418" s="1704"/>
      <c r="G1418" s="1710"/>
    </row>
    <row r="1419" spans="4:7">
      <c r="D1419" s="1704"/>
      <c r="G1419" s="1710"/>
    </row>
    <row r="1420" spans="4:7">
      <c r="D1420" s="1704"/>
      <c r="G1420" s="1710"/>
    </row>
    <row r="1421" spans="4:7">
      <c r="D1421" s="1704"/>
      <c r="G1421" s="1710"/>
    </row>
    <row r="1422" spans="4:7">
      <c r="D1422" s="1704"/>
      <c r="G1422" s="1710"/>
    </row>
    <row r="1423" spans="4:7">
      <c r="D1423" s="1704"/>
      <c r="G1423" s="1710"/>
    </row>
    <row r="1424" spans="4:7">
      <c r="D1424" s="1704"/>
      <c r="G1424" s="1710"/>
    </row>
    <row r="1425" spans="4:7">
      <c r="D1425" s="1704"/>
      <c r="G1425" s="1710"/>
    </row>
    <row r="1426" spans="4:7">
      <c r="D1426" s="1704"/>
      <c r="G1426" s="1710"/>
    </row>
    <row r="1427" spans="4:7">
      <c r="D1427" s="1704"/>
      <c r="G1427" s="1710"/>
    </row>
    <row r="1428" spans="4:7">
      <c r="D1428" s="1704"/>
      <c r="G1428" s="1710"/>
    </row>
    <row r="1429" spans="4:7">
      <c r="D1429" s="1704"/>
      <c r="G1429" s="1710"/>
    </row>
    <row r="1430" spans="4:7">
      <c r="D1430" s="1704"/>
      <c r="G1430" s="1710"/>
    </row>
    <row r="1431" spans="4:7">
      <c r="D1431" s="1704"/>
      <c r="G1431" s="1710"/>
    </row>
    <row r="1432" spans="4:7">
      <c r="D1432" s="1704"/>
      <c r="G1432" s="1710"/>
    </row>
    <row r="1433" spans="4:7">
      <c r="D1433" s="1704"/>
      <c r="G1433" s="1710"/>
    </row>
    <row r="1434" spans="4:7">
      <c r="D1434" s="1704"/>
      <c r="G1434" s="1710"/>
    </row>
    <row r="1435" spans="4:7">
      <c r="D1435" s="1704"/>
      <c r="G1435" s="1710"/>
    </row>
    <row r="1436" spans="4:7">
      <c r="D1436" s="1704"/>
      <c r="G1436" s="1710"/>
    </row>
    <row r="1437" spans="4:7">
      <c r="D1437" s="1704"/>
      <c r="G1437" s="1710"/>
    </row>
    <row r="1438" spans="4:7">
      <c r="D1438" s="1704"/>
      <c r="G1438" s="1710"/>
    </row>
    <row r="1439" spans="4:7">
      <c r="D1439" s="1704"/>
      <c r="G1439" s="1710"/>
    </row>
    <row r="1440" spans="4:7">
      <c r="D1440" s="1704"/>
      <c r="G1440" s="1710"/>
    </row>
    <row r="1441" spans="4:7">
      <c r="D1441" s="1704"/>
      <c r="G1441" s="1710"/>
    </row>
    <row r="1442" spans="4:7">
      <c r="D1442" s="1704"/>
      <c r="G1442" s="1710"/>
    </row>
    <row r="1443" spans="4:7">
      <c r="D1443" s="1704"/>
      <c r="G1443" s="1710"/>
    </row>
    <row r="1444" spans="4:7">
      <c r="D1444" s="1704"/>
      <c r="G1444" s="1710"/>
    </row>
    <row r="1445" spans="4:7">
      <c r="D1445" s="1704"/>
      <c r="G1445" s="1710"/>
    </row>
    <row r="1446" spans="4:7">
      <c r="D1446" s="1704"/>
      <c r="G1446" s="1710"/>
    </row>
    <row r="1447" spans="4:7">
      <c r="D1447" s="1704"/>
      <c r="G1447" s="1710"/>
    </row>
    <row r="1448" spans="4:7">
      <c r="D1448" s="1704"/>
      <c r="G1448" s="1710"/>
    </row>
    <row r="1449" spans="4:7">
      <c r="D1449" s="1704"/>
      <c r="G1449" s="1710"/>
    </row>
    <row r="1450" spans="4:7">
      <c r="D1450" s="1704"/>
      <c r="G1450" s="1710"/>
    </row>
    <row r="1451" spans="4:7">
      <c r="D1451" s="1704"/>
      <c r="G1451" s="1710"/>
    </row>
    <row r="1452" spans="4:7">
      <c r="D1452" s="1704"/>
      <c r="G1452" s="1710"/>
    </row>
    <row r="1453" spans="4:7">
      <c r="D1453" s="1704"/>
      <c r="G1453" s="1710"/>
    </row>
    <row r="1454" spans="4:7">
      <c r="D1454" s="1704"/>
      <c r="G1454" s="1710"/>
    </row>
    <row r="1455" spans="4:7">
      <c r="D1455" s="1704"/>
      <c r="G1455" s="1710"/>
    </row>
    <row r="1456" spans="4:7">
      <c r="D1456" s="1704"/>
      <c r="G1456" s="1710"/>
    </row>
    <row r="1457" spans="4:7">
      <c r="D1457" s="1704"/>
      <c r="G1457" s="1710"/>
    </row>
    <row r="1458" spans="4:7">
      <c r="D1458" s="1704"/>
      <c r="G1458" s="1710"/>
    </row>
    <row r="1459" spans="4:7">
      <c r="D1459" s="1704"/>
      <c r="G1459" s="1710"/>
    </row>
    <row r="1460" spans="4:7">
      <c r="D1460" s="1704"/>
      <c r="G1460" s="1710"/>
    </row>
    <row r="1461" spans="4:7">
      <c r="D1461" s="1704"/>
      <c r="G1461" s="1710"/>
    </row>
    <row r="1462" spans="4:7">
      <c r="D1462" s="1704"/>
      <c r="G1462" s="1710"/>
    </row>
    <row r="1463" spans="4:7">
      <c r="D1463" s="1704"/>
      <c r="G1463" s="1710"/>
    </row>
    <row r="1464" spans="4:7">
      <c r="D1464" s="1704"/>
      <c r="G1464" s="1710"/>
    </row>
    <row r="1465" spans="4:7">
      <c r="D1465" s="1704"/>
      <c r="G1465" s="1710"/>
    </row>
    <row r="1466" spans="4:7">
      <c r="D1466" s="1704"/>
      <c r="G1466" s="1710"/>
    </row>
    <row r="1467" spans="4:7">
      <c r="D1467" s="1704"/>
      <c r="G1467" s="1710"/>
    </row>
    <row r="1468" spans="4:7">
      <c r="D1468" s="1704"/>
      <c r="G1468" s="1710"/>
    </row>
    <row r="1469" spans="4:7">
      <c r="D1469" s="1704"/>
      <c r="G1469" s="1710"/>
    </row>
    <row r="1470" spans="4:7">
      <c r="D1470" s="1704"/>
      <c r="G1470" s="1710"/>
    </row>
    <row r="1471" spans="4:7">
      <c r="D1471" s="1704"/>
      <c r="G1471" s="1710"/>
    </row>
    <row r="1472" spans="4:7">
      <c r="D1472" s="1704"/>
      <c r="G1472" s="1710"/>
    </row>
    <row r="1473" spans="4:7">
      <c r="D1473" s="1704"/>
      <c r="G1473" s="1710"/>
    </row>
    <row r="1474" spans="4:7">
      <c r="D1474" s="1704"/>
      <c r="G1474" s="1710"/>
    </row>
    <row r="1475" spans="4:7">
      <c r="D1475" s="1704"/>
      <c r="G1475" s="1710"/>
    </row>
    <row r="1476" spans="4:7">
      <c r="D1476" s="1704"/>
      <c r="G1476" s="1710"/>
    </row>
    <row r="1477" spans="4:7">
      <c r="D1477" s="1704"/>
      <c r="G1477" s="1710"/>
    </row>
    <row r="1478" spans="4:7">
      <c r="D1478" s="1704"/>
      <c r="G1478" s="1710"/>
    </row>
    <row r="1479" spans="4:7">
      <c r="D1479" s="1704"/>
      <c r="G1479" s="1710"/>
    </row>
    <row r="1480" spans="4:7">
      <c r="D1480" s="1704"/>
      <c r="G1480" s="1710"/>
    </row>
    <row r="1481" spans="4:7">
      <c r="D1481" s="1704"/>
      <c r="G1481" s="1710"/>
    </row>
    <row r="1482" spans="4:7">
      <c r="D1482" s="1704"/>
      <c r="G1482" s="1710"/>
    </row>
    <row r="1483" spans="4:7">
      <c r="D1483" s="1704"/>
      <c r="G1483" s="1710"/>
    </row>
    <row r="1484" spans="4:7">
      <c r="D1484" s="1704"/>
      <c r="G1484" s="1710"/>
    </row>
    <row r="1485" spans="4:7">
      <c r="D1485" s="1704"/>
      <c r="G1485" s="1710"/>
    </row>
    <row r="1486" spans="4:7">
      <c r="D1486" s="1704"/>
      <c r="G1486" s="1710"/>
    </row>
    <row r="1487" spans="4:7">
      <c r="D1487" s="1704"/>
      <c r="G1487" s="1710"/>
    </row>
    <row r="1488" spans="4:7">
      <c r="D1488" s="1704"/>
      <c r="G1488" s="1710"/>
    </row>
    <row r="1489" spans="4:7">
      <c r="D1489" s="1704"/>
      <c r="G1489" s="1710"/>
    </row>
    <row r="1490" spans="4:7">
      <c r="D1490" s="1704"/>
      <c r="G1490" s="1710"/>
    </row>
    <row r="1491" spans="4:7">
      <c r="D1491" s="1704"/>
      <c r="G1491" s="1710"/>
    </row>
    <row r="1492" spans="4:7">
      <c r="D1492" s="1704"/>
      <c r="G1492" s="1710"/>
    </row>
    <row r="1493" spans="4:7">
      <c r="D1493" s="1704"/>
      <c r="G1493" s="1710"/>
    </row>
    <row r="1494" spans="4:7">
      <c r="D1494" s="1704"/>
      <c r="G1494" s="1710"/>
    </row>
    <row r="1495" spans="4:7">
      <c r="D1495" s="1704"/>
      <c r="G1495" s="1710"/>
    </row>
    <row r="1496" spans="4:7">
      <c r="D1496" s="1704"/>
      <c r="G1496" s="1710"/>
    </row>
    <row r="1497" spans="4:7">
      <c r="D1497" s="1704"/>
      <c r="G1497" s="1710"/>
    </row>
    <row r="1498" spans="4:7">
      <c r="D1498" s="1704"/>
      <c r="G1498" s="1710"/>
    </row>
    <row r="1499" spans="4:7">
      <c r="D1499" s="1704"/>
      <c r="G1499" s="1710"/>
    </row>
    <row r="1500" spans="4:7">
      <c r="D1500" s="1704"/>
      <c r="G1500" s="1710"/>
    </row>
    <row r="1501" spans="4:7">
      <c r="D1501" s="1704"/>
      <c r="G1501" s="1710"/>
    </row>
    <row r="1502" spans="4:7">
      <c r="D1502" s="1704"/>
      <c r="G1502" s="1710"/>
    </row>
    <row r="1503" spans="4:7">
      <c r="D1503" s="1704"/>
      <c r="G1503" s="1710"/>
    </row>
    <row r="1504" spans="4:7">
      <c r="D1504" s="1704"/>
      <c r="G1504" s="1710"/>
    </row>
    <row r="1505" spans="4:7">
      <c r="D1505" s="1704"/>
      <c r="G1505" s="1710"/>
    </row>
    <row r="1506" spans="4:7">
      <c r="D1506" s="1704"/>
      <c r="G1506" s="1710"/>
    </row>
    <row r="1507" spans="4:7">
      <c r="D1507" s="1704"/>
      <c r="G1507" s="1710"/>
    </row>
    <row r="1508" spans="4:7">
      <c r="D1508" s="1704"/>
      <c r="G1508" s="1710"/>
    </row>
    <row r="1509" spans="4:7">
      <c r="D1509" s="1704"/>
      <c r="G1509" s="1710"/>
    </row>
    <row r="1510" spans="4:7">
      <c r="D1510" s="1704"/>
      <c r="G1510" s="1710"/>
    </row>
    <row r="1511" spans="4:7">
      <c r="D1511" s="1704"/>
      <c r="G1511" s="1710"/>
    </row>
    <row r="1512" spans="4:7">
      <c r="D1512" s="1704"/>
      <c r="G1512" s="1710"/>
    </row>
    <row r="1513" spans="4:7">
      <c r="D1513" s="1704"/>
      <c r="G1513" s="1710"/>
    </row>
    <row r="1514" spans="4:7">
      <c r="D1514" s="1704"/>
      <c r="G1514" s="1710"/>
    </row>
    <row r="1515" spans="4:7">
      <c r="D1515" s="1704"/>
      <c r="G1515" s="1710"/>
    </row>
    <row r="1516" spans="4:7">
      <c r="D1516" s="1704"/>
      <c r="G1516" s="1710"/>
    </row>
    <row r="1517" spans="4:7">
      <c r="D1517" s="1704"/>
      <c r="G1517" s="1710"/>
    </row>
    <row r="1518" spans="4:7">
      <c r="D1518" s="1704"/>
      <c r="G1518" s="1710"/>
    </row>
    <row r="1519" spans="4:7">
      <c r="D1519" s="1704"/>
      <c r="G1519" s="1710"/>
    </row>
    <row r="1520" spans="4:7">
      <c r="D1520" s="1704"/>
      <c r="G1520" s="1710"/>
    </row>
    <row r="1521" spans="4:7">
      <c r="D1521" s="1704"/>
      <c r="G1521" s="1710"/>
    </row>
    <row r="1522" spans="4:7">
      <c r="D1522" s="1704"/>
      <c r="G1522" s="1710"/>
    </row>
    <row r="1523" spans="4:7">
      <c r="D1523" s="1704"/>
      <c r="G1523" s="1710"/>
    </row>
    <row r="1524" spans="4:7">
      <c r="D1524" s="1704"/>
      <c r="G1524" s="1710"/>
    </row>
    <row r="1525" spans="4:7">
      <c r="D1525" s="1704"/>
      <c r="G1525" s="1710"/>
    </row>
    <row r="1526" spans="4:7">
      <c r="D1526" s="1704"/>
      <c r="G1526" s="1710"/>
    </row>
    <row r="1527" spans="4:7">
      <c r="D1527" s="1704"/>
      <c r="G1527" s="1710"/>
    </row>
    <row r="1528" spans="4:7">
      <c r="D1528" s="1704"/>
      <c r="G1528" s="1710"/>
    </row>
    <row r="1529" spans="4:7">
      <c r="D1529" s="1704"/>
      <c r="G1529" s="1710"/>
    </row>
    <row r="1530" spans="4:7">
      <c r="D1530" s="1704"/>
      <c r="G1530" s="1710"/>
    </row>
    <row r="1531" spans="4:7">
      <c r="D1531" s="1704"/>
      <c r="G1531" s="1710"/>
    </row>
    <row r="1532" spans="4:7">
      <c r="D1532" s="1704"/>
      <c r="G1532" s="1710"/>
    </row>
    <row r="1533" spans="4:7">
      <c r="D1533" s="1704"/>
      <c r="G1533" s="1710"/>
    </row>
    <row r="1534" spans="4:7">
      <c r="D1534" s="1704"/>
      <c r="G1534" s="1710"/>
    </row>
    <row r="1535" spans="4:7">
      <c r="D1535" s="1704"/>
      <c r="G1535" s="1710"/>
    </row>
    <row r="1536" spans="4:7">
      <c r="D1536" s="1704"/>
      <c r="G1536" s="1710"/>
    </row>
    <row r="1537" spans="4:7">
      <c r="D1537" s="1704"/>
      <c r="G1537" s="1710"/>
    </row>
    <row r="1538" spans="4:7">
      <c r="D1538" s="1704"/>
      <c r="G1538" s="1710"/>
    </row>
    <row r="1539" spans="4:7">
      <c r="D1539" s="1704"/>
      <c r="G1539" s="1710"/>
    </row>
    <row r="1540" spans="4:7">
      <c r="D1540" s="1704"/>
      <c r="G1540" s="1710"/>
    </row>
    <row r="1541" spans="4:7">
      <c r="D1541" s="1704"/>
      <c r="G1541" s="1710"/>
    </row>
    <row r="1542" spans="4:7">
      <c r="D1542" s="1704"/>
      <c r="G1542" s="1710"/>
    </row>
    <row r="1543" spans="4:7">
      <c r="D1543" s="1704"/>
      <c r="G1543" s="1710"/>
    </row>
    <row r="1544" spans="4:7">
      <c r="D1544" s="1704"/>
      <c r="G1544" s="1710"/>
    </row>
    <row r="1545" spans="4:7">
      <c r="D1545" s="1704"/>
      <c r="G1545" s="1710"/>
    </row>
    <row r="1546" spans="4:7">
      <c r="D1546" s="1704"/>
      <c r="G1546" s="1710"/>
    </row>
    <row r="1547" spans="4:7">
      <c r="D1547" s="1704"/>
      <c r="G1547" s="1710"/>
    </row>
    <row r="1548" spans="4:7">
      <c r="D1548" s="1704"/>
      <c r="G1548" s="1710"/>
    </row>
    <row r="1549" spans="4:7">
      <c r="D1549" s="1704"/>
      <c r="G1549" s="1710"/>
    </row>
    <row r="1550" spans="4:7">
      <c r="D1550" s="1704"/>
      <c r="G1550" s="1710"/>
    </row>
    <row r="1551" spans="4:7">
      <c r="D1551" s="1704"/>
      <c r="G1551" s="1710"/>
    </row>
    <row r="1552" spans="4:7">
      <c r="D1552" s="1704"/>
      <c r="G1552" s="1710"/>
    </row>
    <row r="1553" spans="4:7">
      <c r="D1553" s="1704"/>
      <c r="G1553" s="1710"/>
    </row>
    <row r="1554" spans="4:7">
      <c r="D1554" s="1704"/>
      <c r="G1554" s="1710"/>
    </row>
    <row r="1555" spans="4:7">
      <c r="D1555" s="1704"/>
      <c r="G1555" s="1710"/>
    </row>
    <row r="1556" spans="4:7">
      <c r="D1556" s="1704"/>
      <c r="G1556" s="1710"/>
    </row>
    <row r="1557" spans="4:7">
      <c r="D1557" s="1704"/>
      <c r="G1557" s="1710"/>
    </row>
    <row r="1558" spans="4:7">
      <c r="D1558" s="1704"/>
      <c r="G1558" s="1710"/>
    </row>
    <row r="1559" spans="4:7">
      <c r="D1559" s="1704"/>
      <c r="G1559" s="1710"/>
    </row>
    <row r="1560" spans="4:7">
      <c r="D1560" s="1704"/>
      <c r="G1560" s="1710"/>
    </row>
    <row r="1561" spans="4:7">
      <c r="D1561" s="1704"/>
      <c r="G1561" s="1710"/>
    </row>
    <row r="1562" spans="4:7">
      <c r="D1562" s="1704"/>
      <c r="G1562" s="1710"/>
    </row>
    <row r="1563" spans="4:7">
      <c r="D1563" s="1704"/>
      <c r="G1563" s="1710"/>
    </row>
    <row r="1564" spans="4:7">
      <c r="D1564" s="1704"/>
      <c r="G1564" s="1710"/>
    </row>
    <row r="1565" spans="4:7">
      <c r="D1565" s="1704"/>
      <c r="G1565" s="1710"/>
    </row>
    <row r="1566" spans="4:7">
      <c r="D1566" s="1704"/>
      <c r="G1566" s="1710"/>
    </row>
    <row r="1567" spans="4:7">
      <c r="D1567" s="1704"/>
      <c r="G1567" s="1710"/>
    </row>
    <row r="1568" spans="4:7">
      <c r="D1568" s="1704"/>
      <c r="G1568" s="1710"/>
    </row>
    <row r="1569" spans="4:7">
      <c r="D1569" s="1704"/>
      <c r="G1569" s="1710"/>
    </row>
    <row r="1570" spans="4:7">
      <c r="D1570" s="1704"/>
      <c r="G1570" s="1710"/>
    </row>
    <row r="1571" spans="4:7">
      <c r="D1571" s="1704"/>
      <c r="G1571" s="1710"/>
    </row>
    <row r="1572" spans="4:7">
      <c r="D1572" s="1704"/>
      <c r="G1572" s="1710"/>
    </row>
    <row r="1573" spans="4:7">
      <c r="D1573" s="1704"/>
      <c r="G1573" s="1710"/>
    </row>
    <row r="1574" spans="4:7">
      <c r="D1574" s="1704"/>
      <c r="G1574" s="1710"/>
    </row>
    <row r="1575" spans="4:7">
      <c r="D1575" s="1704"/>
      <c r="G1575" s="1710"/>
    </row>
    <row r="1576" spans="4:7">
      <c r="D1576" s="1704"/>
      <c r="G1576" s="1710"/>
    </row>
    <row r="1577" spans="4:7">
      <c r="D1577" s="1704"/>
      <c r="G1577" s="1710"/>
    </row>
    <row r="1578" spans="4:7">
      <c r="D1578" s="1704"/>
      <c r="G1578" s="1710"/>
    </row>
    <row r="1579" spans="4:7">
      <c r="D1579" s="1704"/>
      <c r="G1579" s="1710"/>
    </row>
    <row r="1580" spans="4:7">
      <c r="D1580" s="1704"/>
      <c r="G1580" s="1710"/>
    </row>
    <row r="1581" spans="4:7">
      <c r="D1581" s="1704"/>
      <c r="G1581" s="1710"/>
    </row>
    <row r="1582" spans="4:7">
      <c r="D1582" s="1704"/>
      <c r="G1582" s="1710"/>
    </row>
    <row r="1583" spans="4:7">
      <c r="D1583" s="1704"/>
      <c r="G1583" s="1710"/>
    </row>
    <row r="1584" spans="4:7">
      <c r="D1584" s="1704"/>
      <c r="G1584" s="1710"/>
    </row>
    <row r="1585" spans="4:7">
      <c r="D1585" s="1704"/>
      <c r="G1585" s="1710"/>
    </row>
    <row r="1586" spans="4:7">
      <c r="D1586" s="1704"/>
      <c r="G1586" s="1710"/>
    </row>
    <row r="1587" spans="4:7">
      <c r="D1587" s="1704"/>
      <c r="G1587" s="1710"/>
    </row>
    <row r="1588" spans="4:7">
      <c r="D1588" s="1704"/>
      <c r="G1588" s="1710"/>
    </row>
    <row r="1589" spans="4:7">
      <c r="D1589" s="1704"/>
      <c r="G1589" s="1710"/>
    </row>
    <row r="1590" spans="4:7">
      <c r="D1590" s="1704"/>
      <c r="G1590" s="1710"/>
    </row>
    <row r="1591" spans="4:7">
      <c r="D1591" s="1704"/>
      <c r="G1591" s="1710"/>
    </row>
    <row r="1592" spans="4:7">
      <c r="D1592" s="1704"/>
      <c r="G1592" s="1710"/>
    </row>
    <row r="1593" spans="4:7">
      <c r="D1593" s="1704"/>
      <c r="G1593" s="1710"/>
    </row>
    <row r="1594" spans="4:7">
      <c r="D1594" s="1704"/>
      <c r="G1594" s="1710"/>
    </row>
    <row r="1595" spans="4:7">
      <c r="D1595" s="1704"/>
      <c r="G1595" s="1710"/>
    </row>
    <row r="1596" spans="4:7">
      <c r="D1596" s="1704"/>
      <c r="G1596" s="1710"/>
    </row>
    <row r="1597" spans="4:7">
      <c r="D1597" s="1704"/>
      <c r="G1597" s="1710"/>
    </row>
    <row r="1598" spans="4:7">
      <c r="D1598" s="1704"/>
      <c r="G1598" s="1710"/>
    </row>
    <row r="1599" spans="4:7">
      <c r="D1599" s="1704"/>
      <c r="G1599" s="1710"/>
    </row>
    <row r="1600" spans="4:7">
      <c r="D1600" s="1704"/>
      <c r="G1600" s="1710"/>
    </row>
    <row r="1601" spans="4:7">
      <c r="D1601" s="1704"/>
      <c r="G1601" s="1710"/>
    </row>
    <row r="1602" spans="4:7">
      <c r="D1602" s="1704"/>
      <c r="G1602" s="1710"/>
    </row>
    <row r="1603" spans="4:7">
      <c r="D1603" s="1704"/>
      <c r="G1603" s="1710"/>
    </row>
    <row r="1604" spans="4:7">
      <c r="D1604" s="1704"/>
      <c r="G1604" s="1710"/>
    </row>
    <row r="1605" spans="4:7">
      <c r="D1605" s="1704"/>
      <c r="G1605" s="1710"/>
    </row>
    <row r="1606" spans="4:7">
      <c r="D1606" s="1704"/>
      <c r="G1606" s="1710"/>
    </row>
    <row r="1607" spans="4:7">
      <c r="D1607" s="1704"/>
      <c r="G1607" s="1710"/>
    </row>
    <row r="1608" spans="4:7">
      <c r="D1608" s="1704"/>
      <c r="G1608" s="1710"/>
    </row>
    <row r="1609" spans="4:7">
      <c r="D1609" s="1704"/>
      <c r="G1609" s="1710"/>
    </row>
    <row r="1610" spans="4:7">
      <c r="D1610" s="1704"/>
      <c r="G1610" s="1710"/>
    </row>
    <row r="1611" spans="4:7">
      <c r="D1611" s="1704"/>
      <c r="G1611" s="1710"/>
    </row>
    <row r="1612" spans="4:7">
      <c r="D1612" s="1704"/>
      <c r="G1612" s="1710"/>
    </row>
    <row r="1613" spans="4:7">
      <c r="D1613" s="1704"/>
      <c r="G1613" s="1710"/>
    </row>
    <row r="1614" spans="4:7">
      <c r="D1614" s="1704"/>
      <c r="G1614" s="1710"/>
    </row>
    <row r="1615" spans="4:7">
      <c r="D1615" s="1704"/>
      <c r="G1615" s="1710"/>
    </row>
    <row r="1616" spans="4:7">
      <c r="D1616" s="1704"/>
      <c r="G1616" s="1710"/>
    </row>
    <row r="1617" spans="4:4">
      <c r="D1617" s="1704"/>
    </row>
    <row r="1618" spans="4:4">
      <c r="D1618" s="1704"/>
    </row>
    <row r="1619" spans="4:4">
      <c r="D1619" s="1704"/>
    </row>
    <row r="1620" spans="4:4">
      <c r="D1620" s="1704"/>
    </row>
    <row r="1621" spans="4:4">
      <c r="D1621" s="1704"/>
    </row>
    <row r="1622" spans="4:4">
      <c r="D1622" s="1704"/>
    </row>
    <row r="1623" spans="4:4">
      <c r="D1623" s="1704"/>
    </row>
    <row r="1624" spans="4:4">
      <c r="D1624" s="1704"/>
    </row>
    <row r="1625" spans="4:4">
      <c r="D1625" s="1704"/>
    </row>
    <row r="1626" spans="4:4">
      <c r="D1626" s="1704"/>
    </row>
    <row r="1627" spans="4:4">
      <c r="D1627" s="1704"/>
    </row>
    <row r="1628" spans="4:4">
      <c r="D1628" s="1704"/>
    </row>
    <row r="1629" spans="4:4">
      <c r="D1629" s="1704"/>
    </row>
    <row r="1630" spans="4:4">
      <c r="D1630" s="1704"/>
    </row>
    <row r="1631" spans="4:4">
      <c r="D1631" s="1704"/>
    </row>
    <row r="1632" spans="4:4">
      <c r="D1632" s="1704"/>
    </row>
    <row r="1633" spans="4:4">
      <c r="D1633" s="1704"/>
    </row>
    <row r="1634" spans="4:4">
      <c r="D1634" s="1704"/>
    </row>
    <row r="1635" spans="4:4">
      <c r="D1635" s="1704"/>
    </row>
    <row r="1636" spans="4:4">
      <c r="D1636" s="1704"/>
    </row>
    <row r="1637" spans="4:4">
      <c r="D1637" s="1704"/>
    </row>
    <row r="1638" spans="4:4">
      <c r="D1638" s="1704"/>
    </row>
    <row r="1639" spans="4:4">
      <c r="D1639" s="1704"/>
    </row>
    <row r="1640" spans="4:4">
      <c r="D1640" s="1704"/>
    </row>
    <row r="1641" spans="4:4">
      <c r="D1641" s="1704"/>
    </row>
    <row r="1642" spans="4:4">
      <c r="D1642" s="1704"/>
    </row>
    <row r="1643" spans="4:4">
      <c r="D1643" s="1704"/>
    </row>
    <row r="1644" spans="4:4">
      <c r="D1644" s="1704"/>
    </row>
    <row r="1645" spans="4:4">
      <c r="D1645" s="1704"/>
    </row>
    <row r="1646" spans="4:4">
      <c r="D1646" s="1704"/>
    </row>
    <row r="1647" spans="4:4">
      <c r="D1647" s="1704"/>
    </row>
    <row r="1648" spans="4:4">
      <c r="D1648" s="1704"/>
    </row>
    <row r="1649" spans="4:4">
      <c r="D1649" s="1704"/>
    </row>
    <row r="1650" spans="4:4">
      <c r="D1650" s="1704"/>
    </row>
    <row r="1651" spans="4:4">
      <c r="D1651" s="1704"/>
    </row>
    <row r="1652" spans="4:4">
      <c r="D1652" s="1704"/>
    </row>
    <row r="1653" spans="4:4">
      <c r="D1653" s="1704"/>
    </row>
    <row r="1654" spans="4:4">
      <c r="D1654" s="1704"/>
    </row>
    <row r="1655" spans="4:4">
      <c r="D1655" s="1704"/>
    </row>
    <row r="1656" spans="4:4">
      <c r="D1656" s="1704"/>
    </row>
    <row r="1657" spans="4:4">
      <c r="D1657" s="1704"/>
    </row>
    <row r="1658" spans="4:4">
      <c r="D1658" s="1704"/>
    </row>
    <row r="1659" spans="4:4">
      <c r="D1659" s="1704"/>
    </row>
    <row r="1660" spans="4:4">
      <c r="D1660" s="1704"/>
    </row>
    <row r="1661" spans="4:4">
      <c r="D1661" s="1704"/>
    </row>
    <row r="1662" spans="4:4">
      <c r="D1662" s="1704"/>
    </row>
    <row r="1663" spans="4:4">
      <c r="D1663" s="1704"/>
    </row>
    <row r="1664" spans="4:4">
      <c r="D1664" s="1704"/>
    </row>
    <row r="1665" spans="4:4">
      <c r="D1665" s="1704"/>
    </row>
    <row r="1666" spans="4:4">
      <c r="D1666" s="1704"/>
    </row>
    <row r="1667" spans="4:4">
      <c r="D1667" s="1704"/>
    </row>
    <row r="1668" spans="4:4">
      <c r="D1668" s="1704"/>
    </row>
    <row r="1669" spans="4:4">
      <c r="D1669" s="1704"/>
    </row>
    <row r="1670" spans="4:4">
      <c r="D1670" s="1704"/>
    </row>
    <row r="1671" spans="4:4">
      <c r="D1671" s="1704"/>
    </row>
    <row r="1672" spans="4:4">
      <c r="D1672" s="1704"/>
    </row>
    <row r="1673" spans="4:4">
      <c r="D1673" s="1704"/>
    </row>
    <row r="1674" spans="4:4">
      <c r="D1674" s="1704"/>
    </row>
    <row r="1675" spans="4:4">
      <c r="D1675" s="1704"/>
    </row>
    <row r="1676" spans="4:4">
      <c r="D1676" s="1704"/>
    </row>
    <row r="1677" spans="4:4">
      <c r="D1677" s="1704"/>
    </row>
    <row r="1678" spans="4:4">
      <c r="D1678" s="1704"/>
    </row>
    <row r="1679" spans="4:4">
      <c r="D1679" s="1704"/>
    </row>
    <row r="1680" spans="4:4">
      <c r="D1680" s="1704"/>
    </row>
    <row r="1681" spans="4:4">
      <c r="D1681" s="1704"/>
    </row>
    <row r="1682" spans="4:4">
      <c r="D1682" s="1704"/>
    </row>
    <row r="1683" spans="4:4">
      <c r="D1683" s="1704"/>
    </row>
    <row r="1684" spans="4:4">
      <c r="D1684" s="1704"/>
    </row>
    <row r="1685" spans="4:4">
      <c r="D1685" s="1704"/>
    </row>
    <row r="1686" spans="4:4">
      <c r="D1686" s="1704"/>
    </row>
    <row r="1687" spans="4:4">
      <c r="D1687" s="1704"/>
    </row>
    <row r="1688" spans="4:4">
      <c r="D1688" s="1704"/>
    </row>
    <row r="1689" spans="4:4">
      <c r="D1689" s="1704"/>
    </row>
    <row r="1690" spans="4:4">
      <c r="D1690" s="1704"/>
    </row>
    <row r="1691" spans="4:4">
      <c r="D1691" s="1704"/>
    </row>
    <row r="1692" spans="4:4">
      <c r="D1692" s="1704"/>
    </row>
    <row r="1693" spans="4:4">
      <c r="D1693" s="1704"/>
    </row>
    <row r="1694" spans="4:4">
      <c r="D1694" s="1704"/>
    </row>
    <row r="1695" spans="4:4">
      <c r="D1695" s="1704"/>
    </row>
    <row r="1696" spans="4:4">
      <c r="D1696" s="1704"/>
    </row>
    <row r="1697" spans="4:4">
      <c r="D1697" s="1704"/>
    </row>
    <row r="1698" spans="4:4">
      <c r="D1698" s="1704"/>
    </row>
    <row r="1699" spans="4:4">
      <c r="D1699" s="1704"/>
    </row>
    <row r="1700" spans="4:4">
      <c r="D1700" s="1704"/>
    </row>
    <row r="1701" spans="4:4">
      <c r="D1701" s="1704"/>
    </row>
    <row r="1702" spans="4:4">
      <c r="D1702" s="1704"/>
    </row>
    <row r="1703" spans="4:4">
      <c r="D1703" s="1704"/>
    </row>
    <row r="1704" spans="4:4">
      <c r="D1704" s="1704"/>
    </row>
    <row r="1705" spans="4:4">
      <c r="D1705" s="1704"/>
    </row>
    <row r="1706" spans="4:4">
      <c r="D1706" s="1704"/>
    </row>
    <row r="1707" spans="4:4">
      <c r="D1707" s="1704"/>
    </row>
    <row r="1708" spans="4:4">
      <c r="D1708" s="1704"/>
    </row>
    <row r="1709" spans="4:4">
      <c r="D1709" s="1704"/>
    </row>
    <row r="1710" spans="4:4">
      <c r="D1710" s="1704"/>
    </row>
    <row r="1711" spans="4:4">
      <c r="D1711" s="1704"/>
    </row>
    <row r="1712" spans="4:4">
      <c r="D1712" s="1704"/>
    </row>
    <row r="1713" spans="4:4">
      <c r="D1713" s="1704"/>
    </row>
    <row r="1714" spans="4:4">
      <c r="D1714" s="1704"/>
    </row>
    <row r="1715" spans="4:4">
      <c r="D1715" s="1704"/>
    </row>
    <row r="1716" spans="4:4">
      <c r="D1716" s="1704"/>
    </row>
    <row r="1717" spans="4:4">
      <c r="D1717" s="1704"/>
    </row>
    <row r="1718" spans="4:4">
      <c r="D1718" s="1704"/>
    </row>
    <row r="1719" spans="4:4">
      <c r="D1719" s="1704"/>
    </row>
    <row r="1720" spans="4:4">
      <c r="D1720" s="1704"/>
    </row>
    <row r="1721" spans="4:4">
      <c r="D1721" s="1704"/>
    </row>
    <row r="1722" spans="4:4">
      <c r="D1722" s="1704"/>
    </row>
    <row r="1723" spans="4:4">
      <c r="D1723" s="1704"/>
    </row>
    <row r="1724" spans="4:4">
      <c r="D1724" s="1704"/>
    </row>
    <row r="1725" spans="4:4">
      <c r="D1725" s="1704"/>
    </row>
    <row r="1726" spans="4:4">
      <c r="D1726" s="1704"/>
    </row>
    <row r="1727" spans="4:4">
      <c r="D1727" s="1704"/>
    </row>
    <row r="1728" spans="4:4">
      <c r="D1728" s="1704"/>
    </row>
    <row r="1729" spans="4:4">
      <c r="D1729" s="1704"/>
    </row>
    <row r="1730" spans="4:4">
      <c r="D1730" s="1704"/>
    </row>
    <row r="1731" spans="4:4">
      <c r="D1731" s="1704"/>
    </row>
    <row r="1732" spans="4:4">
      <c r="D1732" s="1704"/>
    </row>
    <row r="1733" spans="4:4">
      <c r="D1733" s="1704"/>
    </row>
    <row r="1734" spans="4:4">
      <c r="D1734" s="1704"/>
    </row>
    <row r="1735" spans="4:4">
      <c r="D1735" s="1704"/>
    </row>
    <row r="1736" spans="4:4">
      <c r="D1736" s="1704"/>
    </row>
    <row r="1737" spans="4:4">
      <c r="D1737" s="1704"/>
    </row>
    <row r="1738" spans="4:4">
      <c r="D1738" s="1704"/>
    </row>
    <row r="1739" spans="4:4">
      <c r="D1739" s="1704"/>
    </row>
    <row r="1740" spans="4:4">
      <c r="D1740" s="1704"/>
    </row>
    <row r="1741" spans="4:4">
      <c r="D1741" s="1704"/>
    </row>
    <row r="1742" spans="4:4">
      <c r="D1742" s="1704"/>
    </row>
    <row r="1743" spans="4:4">
      <c r="D1743" s="1704"/>
    </row>
    <row r="1744" spans="4:4">
      <c r="D1744" s="1704"/>
    </row>
    <row r="1745" spans="4:4">
      <c r="D1745" s="1704"/>
    </row>
    <row r="1746" spans="4:4">
      <c r="D1746" s="1704"/>
    </row>
    <row r="1747" spans="4:4">
      <c r="D1747" s="1704"/>
    </row>
    <row r="1748" spans="4:4">
      <c r="D1748" s="1704"/>
    </row>
    <row r="1749" spans="4:4">
      <c r="D1749" s="1704"/>
    </row>
    <row r="1750" spans="4:4">
      <c r="D1750" s="1704"/>
    </row>
    <row r="1751" spans="4:4">
      <c r="D1751" s="1704"/>
    </row>
    <row r="1752" spans="4:4">
      <c r="D1752" s="1704"/>
    </row>
    <row r="1753" spans="4:4">
      <c r="D1753" s="1704"/>
    </row>
    <row r="1754" spans="4:4">
      <c r="D1754" s="1704"/>
    </row>
    <row r="1755" spans="4:4">
      <c r="D1755" s="1704"/>
    </row>
    <row r="1756" spans="4:4">
      <c r="D1756" s="1704"/>
    </row>
    <row r="1757" spans="4:4">
      <c r="D1757" s="1704"/>
    </row>
    <row r="1758" spans="4:4">
      <c r="D1758" s="1704"/>
    </row>
    <row r="1759" spans="4:4">
      <c r="D1759" s="1704"/>
    </row>
    <row r="1760" spans="4:4">
      <c r="D1760" s="1704"/>
    </row>
    <row r="1761" spans="4:4">
      <c r="D1761" s="1704"/>
    </row>
    <row r="1762" spans="4:4">
      <c r="D1762" s="1704"/>
    </row>
    <row r="1763" spans="4:4">
      <c r="D1763" s="1704"/>
    </row>
    <row r="1764" spans="4:4">
      <c r="D1764" s="1704"/>
    </row>
    <row r="1765" spans="4:4">
      <c r="D1765" s="1704"/>
    </row>
    <row r="1766" spans="4:4">
      <c r="D1766" s="1704"/>
    </row>
    <row r="1767" spans="4:4">
      <c r="D1767" s="1704"/>
    </row>
    <row r="1768" spans="4:4">
      <c r="D1768" s="1704"/>
    </row>
    <row r="1769" spans="4:4">
      <c r="D1769" s="1704"/>
    </row>
    <row r="1770" spans="4:4">
      <c r="D1770" s="1704"/>
    </row>
    <row r="1771" spans="4:4">
      <c r="D1771" s="1704"/>
    </row>
    <row r="1772" spans="4:4">
      <c r="D1772" s="1704"/>
    </row>
    <row r="1773" spans="4:4">
      <c r="D1773" s="1704"/>
    </row>
    <row r="1774" spans="4:4">
      <c r="D1774" s="1704"/>
    </row>
    <row r="1775" spans="4:4">
      <c r="D1775" s="1704"/>
    </row>
    <row r="1776" spans="4:4">
      <c r="D1776" s="1704"/>
    </row>
    <row r="1777" spans="4:4">
      <c r="D1777" s="1704"/>
    </row>
    <row r="1778" spans="4:4">
      <c r="D1778" s="1704"/>
    </row>
    <row r="1779" spans="4:4">
      <c r="D1779" s="1704"/>
    </row>
    <row r="1780" spans="4:4">
      <c r="D1780" s="1704"/>
    </row>
    <row r="1781" spans="4:4">
      <c r="D1781" s="1704"/>
    </row>
    <row r="1782" spans="4:4">
      <c r="D1782" s="1704"/>
    </row>
    <row r="1783" spans="4:4">
      <c r="D1783" s="1704"/>
    </row>
    <row r="1784" spans="4:4">
      <c r="D1784" s="1704"/>
    </row>
    <row r="1785" spans="4:4">
      <c r="D1785" s="1704"/>
    </row>
    <row r="1786" spans="4:4">
      <c r="D1786" s="1704"/>
    </row>
    <row r="1787" spans="4:4">
      <c r="D1787" s="1704"/>
    </row>
    <row r="1788" spans="4:4">
      <c r="D1788" s="1704"/>
    </row>
    <row r="1789" spans="4:4">
      <c r="D1789" s="1704"/>
    </row>
    <row r="1790" spans="4:4">
      <c r="D1790" s="1704"/>
    </row>
    <row r="1791" spans="4:4">
      <c r="D1791" s="1704"/>
    </row>
    <row r="1792" spans="4:4">
      <c r="D1792" s="1704"/>
    </row>
    <row r="1793" spans="4:4">
      <c r="D1793" s="1704"/>
    </row>
    <row r="1794" spans="4:4">
      <c r="D1794" s="1704"/>
    </row>
    <row r="1795" spans="4:4">
      <c r="D1795" s="1704"/>
    </row>
    <row r="1796" spans="4:4">
      <c r="D1796" s="1704"/>
    </row>
    <row r="1797" spans="4:4">
      <c r="D1797" s="1704"/>
    </row>
    <row r="1798" spans="4:4">
      <c r="D1798" s="1704"/>
    </row>
    <row r="1799" spans="4:4">
      <c r="D1799" s="1704"/>
    </row>
    <row r="1800" spans="4:4">
      <c r="D1800" s="1704"/>
    </row>
    <row r="1801" spans="4:4">
      <c r="D1801" s="1704"/>
    </row>
    <row r="1802" spans="4:4">
      <c r="D1802" s="1704"/>
    </row>
    <row r="1803" spans="4:4">
      <c r="D1803" s="1704"/>
    </row>
    <row r="1804" spans="4:4">
      <c r="D1804" s="1704"/>
    </row>
    <row r="1805" spans="4:4">
      <c r="D1805" s="1704"/>
    </row>
    <row r="1806" spans="4:4">
      <c r="D1806" s="1704"/>
    </row>
    <row r="1807" spans="4:4">
      <c r="D1807" s="1704"/>
    </row>
    <row r="1808" spans="4:4">
      <c r="D1808" s="1704"/>
    </row>
    <row r="1809" spans="4:4">
      <c r="D1809" s="1704"/>
    </row>
    <row r="1810" spans="4:4">
      <c r="D1810" s="1704"/>
    </row>
    <row r="1811" spans="4:4">
      <c r="D1811" s="1704"/>
    </row>
    <row r="1812" spans="4:4">
      <c r="D1812" s="1704"/>
    </row>
    <row r="1813" spans="4:4">
      <c r="D1813" s="1704"/>
    </row>
    <row r="1814" spans="4:4">
      <c r="D1814" s="1704"/>
    </row>
    <row r="1815" spans="4:4">
      <c r="D1815" s="1704"/>
    </row>
    <row r="1816" spans="4:4">
      <c r="D1816" s="1704"/>
    </row>
    <row r="1817" spans="4:4">
      <c r="D1817" s="1704"/>
    </row>
    <row r="1818" spans="4:4">
      <c r="D1818" s="1704"/>
    </row>
    <row r="1819" spans="4:4">
      <c r="D1819" s="1704"/>
    </row>
    <row r="1820" spans="4:4">
      <c r="D1820" s="1704"/>
    </row>
    <row r="1821" spans="4:4">
      <c r="D1821" s="1704"/>
    </row>
    <row r="1822" spans="4:4">
      <c r="D1822" s="1704"/>
    </row>
    <row r="1823" spans="4:4">
      <c r="D1823" s="1704"/>
    </row>
    <row r="1824" spans="4:4">
      <c r="D1824" s="1704"/>
    </row>
    <row r="1825" spans="4:4">
      <c r="D1825" s="1704"/>
    </row>
    <row r="1826" spans="4:4">
      <c r="D1826" s="1704"/>
    </row>
    <row r="1827" spans="4:4">
      <c r="D1827" s="1704"/>
    </row>
    <row r="1828" spans="4:4">
      <c r="D1828" s="1704"/>
    </row>
    <row r="1829" spans="4:4">
      <c r="D1829" s="1704"/>
    </row>
    <row r="1830" spans="4:4">
      <c r="D1830" s="1704"/>
    </row>
    <row r="1831" spans="4:4">
      <c r="D1831" s="1704"/>
    </row>
    <row r="1832" spans="4:4">
      <c r="D1832" s="1704"/>
    </row>
    <row r="1833" spans="4:4">
      <c r="D1833" s="1704"/>
    </row>
    <row r="1834" spans="4:4">
      <c r="D1834" s="1704"/>
    </row>
    <row r="1835" spans="4:4">
      <c r="D1835" s="1704"/>
    </row>
    <row r="1836" spans="4:4">
      <c r="D1836" s="1704"/>
    </row>
    <row r="1837" spans="4:4">
      <c r="D1837" s="1704"/>
    </row>
    <row r="1838" spans="4:4">
      <c r="D1838" s="1704"/>
    </row>
    <row r="1839" spans="4:4">
      <c r="D1839" s="1704"/>
    </row>
    <row r="1840" spans="4:4">
      <c r="D1840" s="1704"/>
    </row>
    <row r="1841" spans="4:4">
      <c r="D1841" s="1704"/>
    </row>
    <row r="1842" spans="4:4">
      <c r="D1842" s="1704"/>
    </row>
    <row r="1843" spans="4:4">
      <c r="D1843" s="1704"/>
    </row>
    <row r="1844" spans="4:4">
      <c r="D1844" s="1704"/>
    </row>
    <row r="1845" spans="4:4">
      <c r="D1845" s="1704"/>
    </row>
    <row r="1846" spans="4:4">
      <c r="D1846" s="1704"/>
    </row>
    <row r="1847" spans="4:4">
      <c r="D1847" s="1704"/>
    </row>
    <row r="1848" spans="4:4">
      <c r="D1848" s="1704"/>
    </row>
    <row r="1849" spans="4:4">
      <c r="D1849" s="1704"/>
    </row>
    <row r="1850" spans="4:4">
      <c r="D1850" s="1704"/>
    </row>
    <row r="1851" spans="4:4">
      <c r="D1851" s="1704"/>
    </row>
    <row r="1852" spans="4:4">
      <c r="D1852" s="1704"/>
    </row>
    <row r="1853" spans="4:4">
      <c r="D1853" s="1704"/>
    </row>
    <row r="1854" spans="4:4">
      <c r="D1854" s="1704"/>
    </row>
    <row r="1855" spans="4:4">
      <c r="D1855" s="1704"/>
    </row>
    <row r="1856" spans="4:4">
      <c r="D1856" s="1704"/>
    </row>
    <row r="1857" spans="4:4">
      <c r="D1857" s="1704"/>
    </row>
    <row r="1858" spans="4:4">
      <c r="D1858" s="1704"/>
    </row>
    <row r="1859" spans="4:4">
      <c r="D1859" s="1704"/>
    </row>
    <row r="1860" spans="4:4">
      <c r="D1860" s="1704"/>
    </row>
    <row r="1861" spans="4:4">
      <c r="D1861" s="1704"/>
    </row>
    <row r="1862" spans="4:4">
      <c r="D1862" s="1704"/>
    </row>
    <row r="1863" spans="4:4">
      <c r="D1863" s="1704"/>
    </row>
    <row r="1864" spans="4:4">
      <c r="D1864" s="1704"/>
    </row>
    <row r="1865" spans="4:4">
      <c r="D1865" s="1704"/>
    </row>
    <row r="1866" spans="4:4">
      <c r="D1866" s="1704"/>
    </row>
    <row r="1867" spans="4:4">
      <c r="D1867" s="1704"/>
    </row>
    <row r="1868" spans="4:4">
      <c r="D1868" s="1704"/>
    </row>
    <row r="1869" spans="4:4">
      <c r="D1869" s="1704"/>
    </row>
    <row r="1870" spans="4:4">
      <c r="D1870" s="1704"/>
    </row>
    <row r="1871" spans="4:4">
      <c r="D1871" s="1704"/>
    </row>
    <row r="1872" spans="4:4">
      <c r="D1872" s="1704"/>
    </row>
    <row r="1873" spans="4:4">
      <c r="D1873" s="1704"/>
    </row>
    <row r="1874" spans="4:4">
      <c r="D1874" s="1704"/>
    </row>
    <row r="1875" spans="4:4">
      <c r="D1875" s="1704"/>
    </row>
    <row r="1876" spans="4:4">
      <c r="D1876" s="1704"/>
    </row>
    <row r="1877" spans="4:4">
      <c r="D1877" s="1704"/>
    </row>
    <row r="1878" spans="4:4">
      <c r="D1878" s="1704"/>
    </row>
    <row r="1879" spans="4:4">
      <c r="D1879" s="1704"/>
    </row>
    <row r="1880" spans="4:4">
      <c r="D1880" s="1704"/>
    </row>
    <row r="1881" spans="4:4">
      <c r="D1881" s="1704"/>
    </row>
    <row r="1882" spans="4:4">
      <c r="D1882" s="1704"/>
    </row>
    <row r="1883" spans="4:4">
      <c r="D1883" s="1704"/>
    </row>
    <row r="1884" spans="4:4">
      <c r="D1884" s="1704"/>
    </row>
    <row r="1885" spans="4:4">
      <c r="D1885" s="1704"/>
    </row>
    <row r="1886" spans="4:4">
      <c r="D1886" s="1704"/>
    </row>
    <row r="1887" spans="4:4">
      <c r="D1887" s="1704"/>
    </row>
    <row r="1888" spans="4:4">
      <c r="D1888" s="1704"/>
    </row>
    <row r="1889" spans="4:4">
      <c r="D1889" s="1704"/>
    </row>
    <row r="1890" spans="4:4">
      <c r="D1890" s="1704"/>
    </row>
    <row r="1891" spans="4:4">
      <c r="D1891" s="1704"/>
    </row>
    <row r="1892" spans="4:4">
      <c r="D1892" s="1704"/>
    </row>
    <row r="1893" spans="4:4">
      <c r="D1893" s="1704"/>
    </row>
    <row r="1894" spans="4:4">
      <c r="D1894" s="1704"/>
    </row>
    <row r="1895" spans="4:4">
      <c r="D1895" s="1704"/>
    </row>
    <row r="1896" spans="4:4">
      <c r="D1896" s="1704"/>
    </row>
    <row r="1897" spans="4:4">
      <c r="D1897" s="1704"/>
    </row>
    <row r="1898" spans="4:4">
      <c r="D1898" s="1704"/>
    </row>
    <row r="1899" spans="4:4">
      <c r="D1899" s="1704"/>
    </row>
    <row r="1900" spans="4:4">
      <c r="D1900" s="1704"/>
    </row>
    <row r="1901" spans="4:4">
      <c r="D1901" s="1704"/>
    </row>
    <row r="1902" spans="4:4">
      <c r="D1902" s="1704"/>
    </row>
    <row r="1903" spans="4:4">
      <c r="D1903" s="1704"/>
    </row>
    <row r="1904" spans="4:4">
      <c r="D1904" s="1704"/>
    </row>
    <row r="1905" spans="4:4">
      <c r="D1905" s="1704"/>
    </row>
    <row r="1906" spans="4:4">
      <c r="D1906" s="1704"/>
    </row>
    <row r="1907" spans="4:4">
      <c r="D1907" s="1704"/>
    </row>
    <row r="1908" spans="4:4">
      <c r="D1908" s="1704"/>
    </row>
    <row r="1909" spans="4:4">
      <c r="D1909" s="1704"/>
    </row>
    <row r="1910" spans="4:4">
      <c r="D1910" s="1704"/>
    </row>
    <row r="1911" spans="4:4">
      <c r="D1911" s="1704"/>
    </row>
    <row r="1912" spans="4:4">
      <c r="D1912" s="1704"/>
    </row>
    <row r="1913" spans="4:4">
      <c r="D1913" s="1704"/>
    </row>
    <row r="1914" spans="4:4">
      <c r="D1914" s="1704"/>
    </row>
    <row r="1915" spans="4:4">
      <c r="D1915" s="1704"/>
    </row>
    <row r="1916" spans="4:4">
      <c r="D1916" s="1704"/>
    </row>
    <row r="1917" spans="4:4">
      <c r="D1917" s="1704"/>
    </row>
    <row r="1918" spans="4:4">
      <c r="D1918" s="1704"/>
    </row>
    <row r="1919" spans="4:4">
      <c r="D1919" s="1704"/>
    </row>
    <row r="1920" spans="4:4">
      <c r="D1920" s="1704"/>
    </row>
    <row r="1921" spans="4:4">
      <c r="D1921" s="1704"/>
    </row>
    <row r="1922" spans="4:4">
      <c r="D1922" s="1704"/>
    </row>
    <row r="1923" spans="4:4">
      <c r="D1923" s="1704"/>
    </row>
    <row r="1924" spans="4:4">
      <c r="D1924" s="1704"/>
    </row>
    <row r="1925" spans="4:4">
      <c r="D1925" s="1704"/>
    </row>
    <row r="1926" spans="4:4">
      <c r="D1926" s="1704"/>
    </row>
    <row r="1927" spans="4:4">
      <c r="D1927" s="1704"/>
    </row>
    <row r="1928" spans="4:4">
      <c r="D1928" s="1704"/>
    </row>
    <row r="1929" spans="4:4">
      <c r="D1929" s="1704"/>
    </row>
    <row r="1930" spans="4:4">
      <c r="D1930" s="1704"/>
    </row>
    <row r="1931" spans="4:4">
      <c r="D1931" s="1704"/>
    </row>
    <row r="1932" spans="4:4">
      <c r="D1932" s="1704"/>
    </row>
    <row r="1933" spans="4:4">
      <c r="D1933" s="1704"/>
    </row>
    <row r="1934" spans="4:4">
      <c r="D1934" s="1704"/>
    </row>
    <row r="1935" spans="4:4">
      <c r="D1935" s="1704"/>
    </row>
    <row r="1936" spans="4:4">
      <c r="D1936" s="1704"/>
    </row>
    <row r="1937" spans="4:4">
      <c r="D1937" s="1704"/>
    </row>
    <row r="1938" spans="4:4">
      <c r="D1938" s="1704"/>
    </row>
    <row r="1939" spans="4:4">
      <c r="D1939" s="1704"/>
    </row>
    <row r="1940" spans="4:4">
      <c r="D1940" s="1704"/>
    </row>
    <row r="1941" spans="4:4">
      <c r="D1941" s="1704"/>
    </row>
    <row r="1942" spans="4:4">
      <c r="D1942" s="1704"/>
    </row>
    <row r="1943" spans="4:4">
      <c r="D1943" s="1704"/>
    </row>
    <row r="1944" spans="4:4">
      <c r="D1944" s="1704"/>
    </row>
    <row r="1945" spans="4:4">
      <c r="D1945" s="1704"/>
    </row>
    <row r="1946" spans="4:4">
      <c r="D1946" s="1704"/>
    </row>
    <row r="1947" spans="4:4">
      <c r="D1947" s="1704"/>
    </row>
    <row r="1948" spans="4:4">
      <c r="D1948" s="1704"/>
    </row>
    <row r="1949" spans="4:4">
      <c r="D1949" s="1704"/>
    </row>
    <row r="1950" spans="4:4">
      <c r="D1950" s="1704"/>
    </row>
    <row r="1951" spans="4:4">
      <c r="D1951" s="1704"/>
    </row>
    <row r="1952" spans="4:4">
      <c r="D1952" s="1704"/>
    </row>
    <row r="1953" spans="4:4">
      <c r="D1953" s="1704"/>
    </row>
    <row r="1954" spans="4:4">
      <c r="D1954" s="1704"/>
    </row>
    <row r="1955" spans="4:4">
      <c r="D1955" s="1704"/>
    </row>
    <row r="1956" spans="4:4">
      <c r="D1956" s="1704"/>
    </row>
    <row r="1957" spans="4:4">
      <c r="D1957" s="1704"/>
    </row>
    <row r="1958" spans="4:4">
      <c r="D1958" s="1704"/>
    </row>
    <row r="1959" spans="4:4">
      <c r="D1959" s="1704"/>
    </row>
    <row r="1960" spans="4:4">
      <c r="D1960" s="1704"/>
    </row>
    <row r="1961" spans="4:4">
      <c r="D1961" s="1704"/>
    </row>
    <row r="1962" spans="4:4">
      <c r="D1962" s="1704"/>
    </row>
    <row r="1963" spans="4:4">
      <c r="D1963" s="1704"/>
    </row>
    <row r="1964" spans="4:4">
      <c r="D1964" s="1704"/>
    </row>
    <row r="1965" spans="4:4">
      <c r="D1965" s="1704"/>
    </row>
    <row r="1966" spans="4:4">
      <c r="D1966" s="1704"/>
    </row>
    <row r="1967" spans="4:4">
      <c r="D1967" s="1704"/>
    </row>
    <row r="1968" spans="4:4">
      <c r="D1968" s="1704"/>
    </row>
    <row r="1969" spans="4:4">
      <c r="D1969" s="1704"/>
    </row>
    <row r="1970" spans="4:4">
      <c r="D1970" s="1704"/>
    </row>
    <row r="1971" spans="4:4">
      <c r="D1971" s="1704"/>
    </row>
    <row r="1972" spans="4:4">
      <c r="D1972" s="1704"/>
    </row>
    <row r="1973" spans="4:4">
      <c r="D1973" s="1704"/>
    </row>
    <row r="1974" spans="4:4">
      <c r="D1974" s="1704"/>
    </row>
    <row r="1975" spans="4:4">
      <c r="D1975" s="1704"/>
    </row>
    <row r="1976" spans="4:4">
      <c r="D1976" s="1704"/>
    </row>
    <row r="1977" spans="4:4">
      <c r="D1977" s="1704"/>
    </row>
    <row r="1978" spans="4:4">
      <c r="D1978" s="1704"/>
    </row>
    <row r="1979" spans="4:4">
      <c r="D1979" s="1704"/>
    </row>
    <row r="1980" spans="4:4">
      <c r="D1980" s="1704"/>
    </row>
    <row r="1981" spans="4:4">
      <c r="D1981" s="1704"/>
    </row>
    <row r="1982" spans="4:4">
      <c r="D1982" s="1704"/>
    </row>
    <row r="1983" spans="4:4">
      <c r="D1983" s="1704"/>
    </row>
    <row r="1984" spans="4:4">
      <c r="D1984" s="1704"/>
    </row>
    <row r="1985" spans="4:4">
      <c r="D1985" s="1704"/>
    </row>
    <row r="1986" spans="4:4">
      <c r="D1986" s="1704"/>
    </row>
    <row r="1987" spans="4:4">
      <c r="D1987" s="1704"/>
    </row>
    <row r="1988" spans="4:4">
      <c r="D1988" s="1704"/>
    </row>
    <row r="1989" spans="4:4">
      <c r="D1989" s="1704"/>
    </row>
    <row r="1990" spans="4:4">
      <c r="D1990" s="1704"/>
    </row>
    <row r="1991" spans="4:4">
      <c r="D1991" s="1704"/>
    </row>
    <row r="1992" spans="4:4">
      <c r="D1992" s="1704"/>
    </row>
    <row r="1993" spans="4:4">
      <c r="D1993" s="1704"/>
    </row>
    <row r="1994" spans="4:4">
      <c r="D1994" s="1704"/>
    </row>
    <row r="1995" spans="4:4">
      <c r="D1995" s="1704"/>
    </row>
    <row r="1996" spans="4:4">
      <c r="D1996" s="1704"/>
    </row>
    <row r="1997" spans="4:4">
      <c r="D1997" s="1704"/>
    </row>
    <row r="1998" spans="4:4">
      <c r="D1998" s="1704"/>
    </row>
    <row r="1999" spans="4:4">
      <c r="D1999" s="1704"/>
    </row>
    <row r="2000" spans="4:4">
      <c r="D2000" s="1704"/>
    </row>
    <row r="2001" spans="4:4">
      <c r="D2001" s="1704"/>
    </row>
    <row r="2002" spans="4:4">
      <c r="D2002" s="1704"/>
    </row>
    <row r="2003" spans="4:4">
      <c r="D2003" s="1704"/>
    </row>
    <row r="2004" spans="4:4">
      <c r="D2004" s="1704"/>
    </row>
    <row r="2005" spans="4:4">
      <c r="D2005" s="1704"/>
    </row>
    <row r="2006" spans="4:4">
      <c r="D2006" s="1704"/>
    </row>
    <row r="2007" spans="4:4">
      <c r="D2007" s="1704"/>
    </row>
    <row r="2008" spans="4:4">
      <c r="D2008" s="1704"/>
    </row>
    <row r="2009" spans="4:4">
      <c r="D2009" s="1704"/>
    </row>
    <row r="2010" spans="4:4">
      <c r="D2010" s="1704"/>
    </row>
    <row r="2011" spans="4:4">
      <c r="D2011" s="1704"/>
    </row>
    <row r="2012" spans="4:4">
      <c r="D2012" s="1704"/>
    </row>
    <row r="2013" spans="4:4">
      <c r="D2013" s="1704"/>
    </row>
    <row r="2014" spans="4:4">
      <c r="D2014" s="1704"/>
    </row>
  </sheetData>
  <autoFilter ref="A1:U468" xr:uid="{00000000-0009-0000-0000-000002000000}"/>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IV1376"/>
  <sheetViews>
    <sheetView zoomScale="125" zoomScaleNormal="100" workbookViewId="0">
      <pane ySplit="1" topLeftCell="A174" activePane="bottomLeft" state="frozen"/>
      <selection pane="bottomLeft" activeCell="B190" sqref="B190"/>
    </sheetView>
  </sheetViews>
  <sheetFormatPr defaultColWidth="10.6484375" defaultRowHeight="12.9"/>
  <cols>
    <col min="1" max="1" width="21" style="178" customWidth="1"/>
    <col min="2" max="2" width="21" style="339" customWidth="1"/>
    <col min="3" max="5" width="39.84765625" style="178" customWidth="1"/>
    <col min="6" max="7" width="32" style="178" customWidth="1"/>
    <col min="8" max="8" width="9.84765625" style="1066" customWidth="1"/>
    <col min="9" max="9" width="7.6484375" style="1067" customWidth="1"/>
    <col min="10" max="10" width="83" style="325" customWidth="1"/>
    <col min="11" max="16384" width="10.6484375" style="325"/>
  </cols>
  <sheetData>
    <row r="1" spans="1:10" s="483" customFormat="1" ht="24" customHeight="1" thickBot="1">
      <c r="A1" s="482" t="s">
        <v>26</v>
      </c>
      <c r="B1" s="482" t="s">
        <v>1</v>
      </c>
      <c r="C1" s="482" t="s">
        <v>2</v>
      </c>
      <c r="D1" s="482" t="s">
        <v>3384</v>
      </c>
      <c r="E1" s="482" t="s">
        <v>3383</v>
      </c>
      <c r="F1" s="506" t="s">
        <v>27</v>
      </c>
      <c r="G1" s="506" t="s">
        <v>28</v>
      </c>
      <c r="H1" s="1048" t="s">
        <v>2425</v>
      </c>
      <c r="I1" s="1049" t="s">
        <v>2470</v>
      </c>
      <c r="J1" s="507" t="s">
        <v>2675</v>
      </c>
    </row>
    <row r="2" spans="1:10" s="353" customFormat="1" ht="90.9">
      <c r="A2" s="354" t="s">
        <v>1691</v>
      </c>
      <c r="B2" s="473">
        <v>1</v>
      </c>
      <c r="C2" t="s">
        <v>3243</v>
      </c>
      <c r="D2" t="s">
        <v>3243</v>
      </c>
      <c r="E2" t="s">
        <v>3243</v>
      </c>
      <c r="F2" s="355"/>
      <c r="G2" s="355"/>
      <c r="H2" s="1050"/>
      <c r="I2" s="1051"/>
      <c r="J2" s="360" t="s">
        <v>2677</v>
      </c>
    </row>
    <row r="3" spans="1:10" s="353" customFormat="1" ht="15.6">
      <c r="A3" s="361" t="s">
        <v>1691</v>
      </c>
      <c r="B3" s="474">
        <v>2</v>
      </c>
      <c r="C3" t="s">
        <v>3375</v>
      </c>
      <c r="D3" t="s">
        <v>3375</v>
      </c>
      <c r="E3" t="s">
        <v>3375</v>
      </c>
      <c r="F3" s="352"/>
      <c r="G3" s="352"/>
      <c r="H3" s="1052"/>
      <c r="I3" s="1053"/>
      <c r="J3" s="362"/>
    </row>
    <row r="4" spans="1:10" s="353" customFormat="1" ht="15.6">
      <c r="A4" s="361" t="s">
        <v>1691</v>
      </c>
      <c r="B4" s="474">
        <v>3</v>
      </c>
      <c r="C4" t="s">
        <v>3374</v>
      </c>
      <c r="D4" t="s">
        <v>3374</v>
      </c>
      <c r="E4" t="s">
        <v>3374</v>
      </c>
      <c r="F4" s="352"/>
      <c r="G4" s="352"/>
      <c r="H4" s="1052"/>
      <c r="I4" s="1053"/>
      <c r="J4" s="362"/>
    </row>
    <row r="5" spans="1:10" s="353" customFormat="1" ht="15.6">
      <c r="A5" s="361" t="s">
        <v>1691</v>
      </c>
      <c r="B5" s="474">
        <v>4</v>
      </c>
      <c r="C5" t="s">
        <v>3377</v>
      </c>
      <c r="D5" t="s">
        <v>3377</v>
      </c>
      <c r="E5" t="s">
        <v>3377</v>
      </c>
      <c r="F5" s="352"/>
      <c r="G5" s="352"/>
      <c r="H5" s="1052"/>
      <c r="I5" s="1053"/>
      <c r="J5" s="362"/>
    </row>
    <row r="6" spans="1:10" s="353" customFormat="1" ht="15.6">
      <c r="A6" s="361" t="s">
        <v>1691</v>
      </c>
      <c r="B6" s="474">
        <v>5</v>
      </c>
      <c r="C6" t="s">
        <v>3379</v>
      </c>
      <c r="D6" t="s">
        <v>3379</v>
      </c>
      <c r="E6" t="s">
        <v>3379</v>
      </c>
      <c r="F6" s="352"/>
      <c r="G6" s="352"/>
      <c r="H6" s="1052"/>
      <c r="I6" s="1053"/>
      <c r="J6" s="362"/>
    </row>
    <row r="7" spans="1:10" s="353" customFormat="1" ht="15.6">
      <c r="A7" s="361" t="s">
        <v>1691</v>
      </c>
      <c r="B7" s="474">
        <v>6</v>
      </c>
      <c r="C7" t="s">
        <v>3376</v>
      </c>
      <c r="D7" t="s">
        <v>3376</v>
      </c>
      <c r="E7" t="s">
        <v>3376</v>
      </c>
      <c r="F7" s="352"/>
      <c r="G7" s="352"/>
      <c r="H7" s="1052"/>
      <c r="I7" s="1053"/>
      <c r="J7" s="362"/>
    </row>
    <row r="8" spans="1:10" s="353" customFormat="1" ht="15.6">
      <c r="A8" s="361" t="s">
        <v>1691</v>
      </c>
      <c r="B8" s="474">
        <v>7</v>
      </c>
      <c r="C8" t="s">
        <v>3249</v>
      </c>
      <c r="D8" t="s">
        <v>3249</v>
      </c>
      <c r="E8" t="s">
        <v>3249</v>
      </c>
      <c r="F8" s="352"/>
      <c r="G8" s="352"/>
      <c r="H8" s="1052"/>
      <c r="I8" s="1053"/>
      <c r="J8" s="362"/>
    </row>
    <row r="9" spans="1:10" s="353" customFormat="1" ht="15.6">
      <c r="A9" s="361" t="s">
        <v>1691</v>
      </c>
      <c r="B9" s="474">
        <v>8</v>
      </c>
      <c r="C9" t="s">
        <v>3872</v>
      </c>
      <c r="D9" t="s">
        <v>3872</v>
      </c>
      <c r="E9" t="s">
        <v>3872</v>
      </c>
      <c r="F9" s="352"/>
      <c r="G9" s="352"/>
      <c r="H9" s="1052"/>
      <c r="I9" s="1053"/>
      <c r="J9" s="362"/>
    </row>
    <row r="10" spans="1:10" s="353" customFormat="1" ht="15.6">
      <c r="A10" s="361" t="s">
        <v>1691</v>
      </c>
      <c r="B10" s="474">
        <v>9</v>
      </c>
      <c r="C10" t="s">
        <v>3251</v>
      </c>
      <c r="D10" t="s">
        <v>3251</v>
      </c>
      <c r="E10" t="s">
        <v>3251</v>
      </c>
      <c r="F10" s="352"/>
      <c r="G10" s="352"/>
      <c r="H10" s="1052"/>
      <c r="I10" s="1053"/>
      <c r="J10" s="362"/>
    </row>
    <row r="11" spans="1:10" s="353" customFormat="1" ht="15.6">
      <c r="A11" s="361" t="s">
        <v>1691</v>
      </c>
      <c r="B11" s="474">
        <v>10</v>
      </c>
      <c r="C11" t="s">
        <v>3252</v>
      </c>
      <c r="D11" t="s">
        <v>3252</v>
      </c>
      <c r="E11" t="s">
        <v>3252</v>
      </c>
      <c r="F11" s="352"/>
      <c r="G11" s="352"/>
      <c r="H11" s="1052"/>
      <c r="I11" s="1053"/>
      <c r="J11" s="362"/>
    </row>
    <row r="12" spans="1:10" s="353" customFormat="1" ht="15.6">
      <c r="A12" s="361" t="s">
        <v>1691</v>
      </c>
      <c r="B12" s="474">
        <v>11</v>
      </c>
      <c r="C12" t="s">
        <v>3253</v>
      </c>
      <c r="D12" t="s">
        <v>3253</v>
      </c>
      <c r="E12" t="s">
        <v>3253</v>
      </c>
      <c r="F12" s="352"/>
      <c r="G12" s="352"/>
      <c r="H12" s="1052"/>
      <c r="I12" s="1053"/>
      <c r="J12" s="362"/>
    </row>
    <row r="13" spans="1:10" s="353" customFormat="1" ht="15.6">
      <c r="A13" s="361" t="s">
        <v>1691</v>
      </c>
      <c r="B13" s="474">
        <v>12</v>
      </c>
      <c r="C13" t="s">
        <v>3254</v>
      </c>
      <c r="D13" t="s">
        <v>3254</v>
      </c>
      <c r="E13" t="s">
        <v>3254</v>
      </c>
      <c r="F13" s="352"/>
      <c r="G13" s="352"/>
      <c r="H13" s="1052"/>
      <c r="I13" s="1053"/>
      <c r="J13" s="362"/>
    </row>
    <row r="14" spans="1:10" s="353" customFormat="1" ht="13.2">
      <c r="A14" s="361" t="s">
        <v>1691</v>
      </c>
      <c r="B14" s="474">
        <v>13</v>
      </c>
      <c r="C14" s="353" t="s">
        <v>3381</v>
      </c>
      <c r="D14" s="353" t="s">
        <v>3381</v>
      </c>
      <c r="E14" s="353" t="s">
        <v>3381</v>
      </c>
      <c r="F14" s="352"/>
      <c r="G14" s="352"/>
      <c r="H14" s="1052"/>
      <c r="I14" s="1053"/>
      <c r="J14" s="362"/>
    </row>
    <row r="15" spans="1:10" s="353" customFormat="1" ht="13.2">
      <c r="A15" s="361" t="s">
        <v>1691</v>
      </c>
      <c r="B15" s="474">
        <v>14</v>
      </c>
      <c r="C15" s="352" t="s">
        <v>3378</v>
      </c>
      <c r="D15" s="352" t="s">
        <v>3378</v>
      </c>
      <c r="E15" s="352" t="s">
        <v>3378</v>
      </c>
      <c r="F15" s="352"/>
      <c r="G15" s="352"/>
      <c r="H15" s="1052"/>
      <c r="I15" s="1053"/>
      <c r="J15" s="362"/>
    </row>
    <row r="16" spans="1:10" s="353" customFormat="1" ht="13.2">
      <c r="A16" s="361" t="s">
        <v>1691</v>
      </c>
      <c r="B16" s="474">
        <v>15</v>
      </c>
      <c r="C16" s="352" t="s">
        <v>3380</v>
      </c>
      <c r="D16" s="352" t="s">
        <v>3380</v>
      </c>
      <c r="E16" s="352" t="s">
        <v>3380</v>
      </c>
      <c r="F16" s="352"/>
      <c r="G16" s="352"/>
      <c r="H16" s="1052"/>
      <c r="I16" s="1053"/>
      <c r="J16" s="362"/>
    </row>
    <row r="17" spans="1:10" s="353" customFormat="1" ht="13.2">
      <c r="A17" s="361" t="s">
        <v>1691</v>
      </c>
      <c r="B17" s="474">
        <v>16</v>
      </c>
      <c r="C17" s="352" t="s">
        <v>3373</v>
      </c>
      <c r="D17" s="352" t="s">
        <v>3373</v>
      </c>
      <c r="E17" s="352" t="s">
        <v>3373</v>
      </c>
      <c r="F17" s="352"/>
      <c r="G17" s="352"/>
      <c r="H17" s="1052"/>
      <c r="I17" s="1053"/>
      <c r="J17" s="362"/>
    </row>
    <row r="18" spans="1:10" s="353" customFormat="1" ht="13.2">
      <c r="A18" s="361" t="s">
        <v>1691</v>
      </c>
      <c r="B18" s="474">
        <v>17</v>
      </c>
      <c r="C18" s="352" t="s">
        <v>3382</v>
      </c>
      <c r="D18" s="352" t="s">
        <v>3382</v>
      </c>
      <c r="E18" s="352" t="s">
        <v>3382</v>
      </c>
      <c r="F18" s="352"/>
      <c r="G18" s="352"/>
      <c r="H18" s="1052"/>
      <c r="I18" s="1053"/>
      <c r="J18" s="362"/>
    </row>
    <row r="19" spans="1:10" s="353" customFormat="1" ht="13.2">
      <c r="A19" s="361" t="s">
        <v>1691</v>
      </c>
      <c r="B19" s="474">
        <v>18</v>
      </c>
      <c r="C19" s="352" t="s">
        <v>3868</v>
      </c>
      <c r="D19" s="352" t="s">
        <v>3868</v>
      </c>
      <c r="E19" s="352" t="s">
        <v>3868</v>
      </c>
      <c r="F19" s="352"/>
      <c r="G19" s="352"/>
      <c r="H19" s="1052"/>
      <c r="I19" s="1053"/>
      <c r="J19" s="362"/>
    </row>
    <row r="20" spans="1:10" s="353" customFormat="1" ht="13.2">
      <c r="A20" s="361" t="s">
        <v>1691</v>
      </c>
      <c r="B20" s="474">
        <v>19</v>
      </c>
      <c r="C20" s="352" t="s">
        <v>3871</v>
      </c>
      <c r="D20" s="352" t="s">
        <v>3871</v>
      </c>
      <c r="E20" s="352" t="s">
        <v>3871</v>
      </c>
      <c r="F20" s="352"/>
      <c r="G20" s="352"/>
      <c r="H20" s="1052"/>
      <c r="I20" s="1053"/>
      <c r="J20" s="362"/>
    </row>
    <row r="21" spans="1:10" s="353" customFormat="1" ht="13.5" thickBot="1">
      <c r="A21" s="357" t="s">
        <v>1691</v>
      </c>
      <c r="B21" s="475">
        <v>20</v>
      </c>
      <c r="C21" s="358" t="s">
        <v>3870</v>
      </c>
      <c r="D21" s="358" t="s">
        <v>3870</v>
      </c>
      <c r="E21" s="358" t="s">
        <v>3870</v>
      </c>
      <c r="F21" s="352"/>
      <c r="G21" s="352"/>
      <c r="H21" s="1695"/>
      <c r="I21" s="1696"/>
      <c r="J21" s="362"/>
    </row>
    <row r="22" spans="1:10" s="353" customFormat="1" ht="13.5" thickBot="1">
      <c r="A22" s="357" t="s">
        <v>1691</v>
      </c>
      <c r="B22" s="475">
        <v>21</v>
      </c>
      <c r="C22" s="358" t="s">
        <v>3875</v>
      </c>
      <c r="D22" s="358" t="s">
        <v>3875</v>
      </c>
      <c r="E22" s="358" t="s">
        <v>3875</v>
      </c>
      <c r="F22" s="358"/>
      <c r="G22" s="358"/>
      <c r="H22" s="1054"/>
      <c r="I22" s="1055"/>
      <c r="J22" s="363"/>
    </row>
    <row r="23" spans="1:10" s="353" customFormat="1" ht="13.5" thickBot="1">
      <c r="A23" s="352"/>
      <c r="B23" s="474"/>
      <c r="C23" s="352"/>
      <c r="D23" s="352"/>
      <c r="E23" s="352"/>
      <c r="F23" s="352"/>
      <c r="G23" s="352"/>
      <c r="H23" s="1056"/>
      <c r="I23" s="1057"/>
    </row>
    <row r="24" spans="1:10" s="326" customFormat="1" ht="13.5" thickBot="1">
      <c r="A24" s="354" t="s">
        <v>824</v>
      </c>
      <c r="B24" s="1161" t="s">
        <v>2881</v>
      </c>
      <c r="C24" s="1162" t="s">
        <v>2882</v>
      </c>
      <c r="D24" s="1162" t="s">
        <v>2882</v>
      </c>
      <c r="E24" s="1162" t="s">
        <v>2882</v>
      </c>
      <c r="F24" s="355"/>
      <c r="G24" s="355"/>
      <c r="H24" s="1058"/>
      <c r="I24" s="1059"/>
      <c r="J24" s="356" t="s">
        <v>2676</v>
      </c>
    </row>
    <row r="25" spans="1:10" s="326" customFormat="1" ht="12.6" thickBot="1">
      <c r="A25" s="357" t="s">
        <v>2881</v>
      </c>
      <c r="B25" s="1162" t="s">
        <v>2882</v>
      </c>
      <c r="C25" s="1162" t="s">
        <v>2882</v>
      </c>
      <c r="D25" s="1162" t="s">
        <v>2882</v>
      </c>
      <c r="E25" s="1162" t="s">
        <v>2882</v>
      </c>
      <c r="F25" s="358"/>
      <c r="G25" s="358"/>
      <c r="H25" s="1060"/>
      <c r="I25" s="1061"/>
      <c r="J25" s="359"/>
    </row>
    <row r="26" spans="1:10" s="326" customFormat="1" ht="13.5" thickBot="1">
      <c r="A26" s="352"/>
      <c r="B26" s="474"/>
      <c r="C26" s="352"/>
      <c r="D26" s="352"/>
      <c r="E26" s="352"/>
      <c r="F26" s="352"/>
      <c r="G26" s="352"/>
      <c r="H26" s="1062"/>
      <c r="I26" s="1063"/>
      <c r="J26" s="469"/>
    </row>
    <row r="27" spans="1:10" ht="99">
      <c r="A27" s="450"/>
      <c r="B27" s="476"/>
      <c r="C27" s="451"/>
      <c r="D27" s="451"/>
      <c r="E27" s="451"/>
      <c r="F27" s="453"/>
      <c r="G27" s="452"/>
      <c r="H27" s="1064"/>
      <c r="I27" s="1065"/>
      <c r="J27" s="454" t="s">
        <v>2678</v>
      </c>
    </row>
    <row r="28" spans="1:10" ht="13.2">
      <c r="A28" s="455" t="s">
        <v>43</v>
      </c>
      <c r="B28" s="474" t="s">
        <v>44</v>
      </c>
      <c r="C28" s="352" t="s">
        <v>44</v>
      </c>
      <c r="D28" s="352" t="s">
        <v>44</v>
      </c>
      <c r="E28" s="352" t="s">
        <v>44</v>
      </c>
      <c r="F28" s="352"/>
      <c r="G28" s="364"/>
      <c r="J28" s="456"/>
    </row>
    <row r="29" spans="1:10" ht="13.2">
      <c r="A29" s="455" t="s">
        <v>43</v>
      </c>
      <c r="B29" s="474" t="s">
        <v>45</v>
      </c>
      <c r="C29" s="352" t="s">
        <v>45</v>
      </c>
      <c r="D29" s="352" t="s">
        <v>45</v>
      </c>
      <c r="E29" s="352" t="s">
        <v>45</v>
      </c>
      <c r="F29" s="352"/>
      <c r="G29" s="364"/>
      <c r="J29" s="456"/>
    </row>
    <row r="30" spans="1:10" ht="13.2">
      <c r="A30" s="455" t="s">
        <v>43</v>
      </c>
      <c r="B30" s="1157" t="s">
        <v>2884</v>
      </c>
      <c r="C30" s="1158" t="s">
        <v>2884</v>
      </c>
      <c r="D30" s="1158" t="s">
        <v>2884</v>
      </c>
      <c r="E30" s="1158" t="s">
        <v>2884</v>
      </c>
      <c r="F30" s="352"/>
      <c r="G30" s="364"/>
      <c r="J30" s="456"/>
    </row>
    <row r="31" spans="1:10" ht="13.2">
      <c r="A31" s="455" t="s">
        <v>43</v>
      </c>
      <c r="B31" s="1159" t="s">
        <v>3354</v>
      </c>
      <c r="C31" s="1160" t="s">
        <v>3354</v>
      </c>
      <c r="D31" s="1160" t="s">
        <v>3354</v>
      </c>
      <c r="E31" s="1160" t="s">
        <v>3354</v>
      </c>
      <c r="F31" s="364"/>
      <c r="G31" s="364"/>
      <c r="J31" s="456"/>
    </row>
    <row r="32" spans="1:10" ht="13.2">
      <c r="A32" s="455" t="s">
        <v>43</v>
      </c>
      <c r="B32" s="1159" t="s">
        <v>3069</v>
      </c>
      <c r="C32" s="1160" t="s">
        <v>3069</v>
      </c>
      <c r="D32" s="1160" t="s">
        <v>3069</v>
      </c>
      <c r="E32" s="1160" t="s">
        <v>3069</v>
      </c>
      <c r="F32" s="364"/>
      <c r="G32" s="364"/>
      <c r="H32" s="1084"/>
      <c r="I32" s="1085"/>
      <c r="J32" s="456"/>
    </row>
    <row r="33" spans="1:10" ht="13.5" thickBot="1">
      <c r="A33" s="457" t="s">
        <v>43</v>
      </c>
      <c r="B33" s="475">
        <v>88</v>
      </c>
      <c r="C33" s="458" t="s">
        <v>833</v>
      </c>
      <c r="D33" s="458" t="s">
        <v>833</v>
      </c>
      <c r="E33" s="458" t="s">
        <v>833</v>
      </c>
      <c r="F33" s="358"/>
      <c r="G33" s="458"/>
      <c r="H33" s="1068"/>
      <c r="I33" s="1069"/>
      <c r="J33" s="459"/>
    </row>
    <row r="34" spans="1:10" s="326" customFormat="1" ht="13.5" thickBot="1">
      <c r="A34" s="352"/>
      <c r="B34" s="474"/>
      <c r="C34" s="352"/>
      <c r="D34" s="352"/>
      <c r="E34" s="352"/>
      <c r="F34" s="352"/>
      <c r="G34" s="352"/>
      <c r="H34" s="1062"/>
      <c r="I34" s="1063"/>
      <c r="J34" s="469"/>
    </row>
    <row r="35" spans="1:10" s="461" customFormat="1" ht="99.6" thickBot="1">
      <c r="A35" s="462" t="s">
        <v>35</v>
      </c>
      <c r="B35" s="1163" t="s">
        <v>2885</v>
      </c>
      <c r="C35" s="1164" t="s">
        <v>2886</v>
      </c>
      <c r="D35" s="1164" t="s">
        <v>2886</v>
      </c>
      <c r="E35" s="1164" t="s">
        <v>2886</v>
      </c>
      <c r="F35" s="463"/>
      <c r="G35" s="463"/>
      <c r="H35" s="1070"/>
      <c r="I35" s="1071"/>
      <c r="J35" s="454" t="s">
        <v>2684</v>
      </c>
    </row>
    <row r="36" spans="1:10" s="461" customFormat="1" ht="13.2">
      <c r="A36" s="462" t="s">
        <v>35</v>
      </c>
      <c r="B36" s="477" t="s">
        <v>2161</v>
      </c>
      <c r="C36" s="463" t="s">
        <v>1121</v>
      </c>
      <c r="D36" s="463" t="s">
        <v>1121</v>
      </c>
      <c r="E36" s="463" t="s">
        <v>1121</v>
      </c>
      <c r="F36" s="463"/>
      <c r="G36" s="463"/>
      <c r="H36" s="1070"/>
      <c r="I36" s="1071"/>
      <c r="J36" s="454"/>
    </row>
    <row r="37" spans="1:10" s="461" customFormat="1" ht="13.2">
      <c r="A37" s="464" t="s">
        <v>35</v>
      </c>
      <c r="B37" s="478" t="s">
        <v>2168</v>
      </c>
      <c r="C37" s="460" t="s">
        <v>60</v>
      </c>
      <c r="D37" s="460" t="s">
        <v>60</v>
      </c>
      <c r="E37" s="460" t="s">
        <v>60</v>
      </c>
      <c r="F37" s="460"/>
      <c r="G37" s="460"/>
      <c r="H37" s="1072"/>
      <c r="I37" s="1073"/>
      <c r="J37" s="465"/>
    </row>
    <row r="38" spans="1:10" s="461" customFormat="1" ht="13.5" thickBot="1">
      <c r="A38" s="466" t="s">
        <v>35</v>
      </c>
      <c r="B38" s="479">
        <v>88</v>
      </c>
      <c r="C38" s="467" t="s">
        <v>833</v>
      </c>
      <c r="D38" s="467" t="s">
        <v>833</v>
      </c>
      <c r="E38" s="467" t="s">
        <v>833</v>
      </c>
      <c r="F38" s="467"/>
      <c r="G38" s="467"/>
      <c r="H38" s="1074"/>
      <c r="I38" s="1075"/>
      <c r="J38" s="468"/>
    </row>
    <row r="39" spans="1:10" s="326" customFormat="1" ht="13.5" thickBot="1">
      <c r="A39" s="352"/>
      <c r="B39" s="474"/>
      <c r="C39" s="352"/>
      <c r="D39" s="352"/>
      <c r="E39" s="352"/>
      <c r="F39" s="352"/>
      <c r="G39" s="352"/>
      <c r="H39" s="1062"/>
      <c r="I39" s="1063"/>
      <c r="J39" s="469"/>
    </row>
    <row r="40" spans="1:10" s="461" customFormat="1" ht="90.3">
      <c r="A40" s="493" t="s">
        <v>1406</v>
      </c>
      <c r="B40" s="494">
        <v>1</v>
      </c>
      <c r="C40" s="510" t="s">
        <v>1409</v>
      </c>
      <c r="D40" s="510" t="s">
        <v>1409</v>
      </c>
      <c r="E40" s="510" t="s">
        <v>1409</v>
      </c>
      <c r="F40" s="511"/>
      <c r="G40" s="511"/>
      <c r="H40" s="1076"/>
      <c r="I40" s="1077"/>
      <c r="J40" s="509" t="s">
        <v>2689</v>
      </c>
    </row>
    <row r="41" spans="1:10" s="461" customFormat="1" ht="13.2">
      <c r="A41" s="495" t="s">
        <v>1406</v>
      </c>
      <c r="B41" s="488">
        <v>2</v>
      </c>
      <c r="C41" s="489" t="s">
        <v>1410</v>
      </c>
      <c r="D41" s="489" t="s">
        <v>1410</v>
      </c>
      <c r="E41" s="489" t="s">
        <v>1410</v>
      </c>
      <c r="F41" s="460"/>
      <c r="G41" s="460"/>
      <c r="H41" s="1072"/>
      <c r="I41" s="1073"/>
      <c r="J41" s="512"/>
    </row>
    <row r="42" spans="1:10" s="461" customFormat="1" ht="13.2">
      <c r="A42" s="495" t="s">
        <v>1406</v>
      </c>
      <c r="B42" s="488">
        <v>3</v>
      </c>
      <c r="C42" s="489" t="s">
        <v>1411</v>
      </c>
      <c r="D42" s="489" t="s">
        <v>1411</v>
      </c>
      <c r="E42" s="489" t="s">
        <v>1411</v>
      </c>
      <c r="F42" s="460"/>
      <c r="G42" s="460"/>
      <c r="H42" s="1072"/>
      <c r="I42" s="1073"/>
      <c r="J42" s="512"/>
    </row>
    <row r="43" spans="1:10" s="461" customFormat="1" ht="13.2">
      <c r="A43" s="495" t="s">
        <v>1406</v>
      </c>
      <c r="B43" s="488">
        <v>4</v>
      </c>
      <c r="C43" s="489" t="s">
        <v>1412</v>
      </c>
      <c r="D43" s="489" t="s">
        <v>1412</v>
      </c>
      <c r="E43" s="489" t="s">
        <v>1412</v>
      </c>
      <c r="F43" s="460"/>
      <c r="G43" s="460"/>
      <c r="H43" s="1072"/>
      <c r="I43" s="1073"/>
      <c r="J43" s="512"/>
    </row>
    <row r="44" spans="1:10" s="461" customFormat="1">
      <c r="A44" s="496" t="s">
        <v>1406</v>
      </c>
      <c r="B44" s="338">
        <v>6</v>
      </c>
      <c r="C44" s="181" t="s">
        <v>1413</v>
      </c>
      <c r="D44" s="181" t="s">
        <v>1413</v>
      </c>
      <c r="E44" s="181" t="s">
        <v>1413</v>
      </c>
      <c r="F44" s="460"/>
      <c r="G44" s="460"/>
      <c r="H44" s="1072"/>
      <c r="I44" s="1073"/>
      <c r="J44" s="512"/>
    </row>
    <row r="45" spans="1:10" s="461" customFormat="1" ht="13.2" thickBot="1">
      <c r="A45" s="498" t="s">
        <v>1406</v>
      </c>
      <c r="B45" s="499">
        <v>8</v>
      </c>
      <c r="C45" s="513" t="s">
        <v>1414</v>
      </c>
      <c r="D45" s="513" t="s">
        <v>1414</v>
      </c>
      <c r="E45" s="513" t="s">
        <v>1414</v>
      </c>
      <c r="F45" s="514"/>
      <c r="G45" s="514"/>
      <c r="H45" s="1078"/>
      <c r="I45" s="1079"/>
      <c r="J45" s="515"/>
    </row>
    <row r="46" spans="1:10" s="326" customFormat="1" ht="13.5" thickBot="1">
      <c r="A46" s="352"/>
      <c r="B46" s="474"/>
      <c r="C46" s="352"/>
      <c r="D46" s="352"/>
      <c r="E46" s="352"/>
      <c r="F46" s="352"/>
      <c r="G46" s="352"/>
      <c r="H46" s="1062"/>
      <c r="I46" s="1063"/>
    </row>
    <row r="47" spans="1:10" s="1043" customFormat="1" ht="145" customHeight="1">
      <c r="A47" s="1039" t="s">
        <v>1547</v>
      </c>
      <c r="B47" s="1040" t="s">
        <v>1552</v>
      </c>
      <c r="C47" s="1041" t="s">
        <v>1548</v>
      </c>
      <c r="D47" s="1041" t="s">
        <v>1548</v>
      </c>
      <c r="E47" s="1041" t="s">
        <v>1548</v>
      </c>
      <c r="F47" s="1042"/>
      <c r="G47" s="1042"/>
      <c r="H47" s="1080"/>
      <c r="I47" s="1081"/>
      <c r="J47" s="502" t="s">
        <v>2690</v>
      </c>
    </row>
    <row r="48" spans="1:10" s="326" customFormat="1" ht="13.2">
      <c r="A48" s="495" t="s">
        <v>1547</v>
      </c>
      <c r="B48" s="488" t="s">
        <v>1553</v>
      </c>
      <c r="C48" s="490" t="s">
        <v>1549</v>
      </c>
      <c r="D48" s="490" t="s">
        <v>1549</v>
      </c>
      <c r="E48" s="490" t="s">
        <v>1549</v>
      </c>
      <c r="F48" s="352"/>
      <c r="G48" s="352"/>
      <c r="H48" s="1062"/>
      <c r="I48" s="1063"/>
      <c r="J48" s="503"/>
    </row>
    <row r="49" spans="1:10" s="326" customFormat="1">
      <c r="A49" s="496" t="s">
        <v>1547</v>
      </c>
      <c r="B49" s="338" t="s">
        <v>1554</v>
      </c>
      <c r="C49" s="19" t="s">
        <v>1550</v>
      </c>
      <c r="D49" s="19" t="s">
        <v>1550</v>
      </c>
      <c r="E49" s="19" t="s">
        <v>1550</v>
      </c>
      <c r="F49" s="352"/>
      <c r="G49" s="352"/>
      <c r="H49" s="1062"/>
      <c r="I49" s="1063"/>
      <c r="J49" s="503"/>
    </row>
    <row r="50" spans="1:10" s="326" customFormat="1">
      <c r="A50" s="496" t="s">
        <v>1547</v>
      </c>
      <c r="B50" s="338" t="s">
        <v>1555</v>
      </c>
      <c r="C50" s="19" t="s">
        <v>1551</v>
      </c>
      <c r="D50" s="19" t="s">
        <v>1551</v>
      </c>
      <c r="E50" s="19" t="s">
        <v>1551</v>
      </c>
      <c r="F50" s="352"/>
      <c r="G50" s="352"/>
      <c r="H50" s="1062"/>
      <c r="I50" s="1063"/>
      <c r="J50" s="503"/>
    </row>
    <row r="51" spans="1:10" s="326" customFormat="1">
      <c r="A51" s="496" t="s">
        <v>1547</v>
      </c>
      <c r="B51" s="338">
        <v>88</v>
      </c>
      <c r="C51" s="19" t="s">
        <v>1480</v>
      </c>
      <c r="D51" s="19" t="s">
        <v>1480</v>
      </c>
      <c r="E51" s="19" t="s">
        <v>1480</v>
      </c>
      <c r="F51" s="352"/>
      <c r="G51" s="352"/>
      <c r="H51" s="1062"/>
      <c r="I51" s="1063"/>
      <c r="J51" s="503"/>
    </row>
    <row r="52" spans="1:10" s="326" customFormat="1">
      <c r="A52" s="496" t="s">
        <v>1547</v>
      </c>
      <c r="B52" s="338" t="s">
        <v>871</v>
      </c>
      <c r="C52" s="19" t="s">
        <v>58</v>
      </c>
      <c r="D52" s="19" t="s">
        <v>58</v>
      </c>
      <c r="E52" s="19" t="s">
        <v>58</v>
      </c>
      <c r="F52" s="352"/>
      <c r="G52" s="352"/>
      <c r="H52" s="1062"/>
      <c r="I52" s="1063"/>
      <c r="J52" s="503"/>
    </row>
    <row r="53" spans="1:10" s="326" customFormat="1" ht="13.2">
      <c r="A53" s="497"/>
      <c r="B53" s="474"/>
      <c r="C53" s="352"/>
      <c r="D53" s="352"/>
      <c r="E53" s="352"/>
      <c r="F53" s="352"/>
      <c r="G53" s="352"/>
      <c r="H53" s="1062"/>
      <c r="I53" s="1063"/>
      <c r="J53" s="503"/>
    </row>
    <row r="54" spans="1:10">
      <c r="A54" s="496" t="s">
        <v>1594</v>
      </c>
      <c r="B54" s="338" t="s">
        <v>1590</v>
      </c>
      <c r="C54" s="183" t="s">
        <v>1589</v>
      </c>
      <c r="D54" s="183" t="s">
        <v>1589</v>
      </c>
      <c r="E54" s="183" t="s">
        <v>1589</v>
      </c>
      <c r="J54" s="504"/>
    </row>
    <row r="55" spans="1:10" ht="13.2">
      <c r="A55" s="495" t="s">
        <v>1594</v>
      </c>
      <c r="B55" s="488" t="s">
        <v>1492</v>
      </c>
      <c r="C55" s="491" t="s">
        <v>2685</v>
      </c>
      <c r="D55" s="491" t="s">
        <v>2685</v>
      </c>
      <c r="E55" s="491" t="s">
        <v>2685</v>
      </c>
      <c r="J55" s="504"/>
    </row>
    <row r="56" spans="1:10" ht="13.2">
      <c r="A56" s="495" t="s">
        <v>1594</v>
      </c>
      <c r="B56" s="488" t="s">
        <v>1591</v>
      </c>
      <c r="C56" s="491" t="s">
        <v>2686</v>
      </c>
      <c r="D56" s="491" t="s">
        <v>2686</v>
      </c>
      <c r="E56" s="491" t="s">
        <v>2686</v>
      </c>
      <c r="J56" s="504"/>
    </row>
    <row r="57" spans="1:10" ht="13.2">
      <c r="A57" s="495" t="s">
        <v>1594</v>
      </c>
      <c r="B57" s="488" t="s">
        <v>1592</v>
      </c>
      <c r="C57" s="491" t="s">
        <v>2687</v>
      </c>
      <c r="D57" s="491" t="s">
        <v>2687</v>
      </c>
      <c r="E57" s="491" t="s">
        <v>2687</v>
      </c>
      <c r="J57" s="504"/>
    </row>
    <row r="58" spans="1:10" ht="13.2">
      <c r="A58" s="495" t="s">
        <v>1594</v>
      </c>
      <c r="B58" s="488" t="s">
        <v>1593</v>
      </c>
      <c r="C58" s="491" t="s">
        <v>2688</v>
      </c>
      <c r="D58" s="491" t="s">
        <v>2688</v>
      </c>
      <c r="E58" s="491" t="s">
        <v>2688</v>
      </c>
      <c r="J58" s="504"/>
    </row>
    <row r="59" spans="1:10">
      <c r="A59" s="496" t="s">
        <v>1594</v>
      </c>
      <c r="B59" s="338">
        <v>88</v>
      </c>
      <c r="C59" s="19" t="s">
        <v>1480</v>
      </c>
      <c r="D59" s="19" t="s">
        <v>1480</v>
      </c>
      <c r="E59" s="19" t="s">
        <v>1480</v>
      </c>
      <c r="J59" s="504"/>
    </row>
    <row r="60" spans="1:10" ht="13.2" thickBot="1">
      <c r="A60" s="498" t="s">
        <v>1594</v>
      </c>
      <c r="B60" s="499" t="s">
        <v>871</v>
      </c>
      <c r="C60" s="500" t="s">
        <v>58</v>
      </c>
      <c r="D60" s="500" t="s">
        <v>58</v>
      </c>
      <c r="E60" s="500" t="s">
        <v>58</v>
      </c>
      <c r="F60" s="501"/>
      <c r="G60" s="501"/>
      <c r="H60" s="1082"/>
      <c r="I60" s="1083"/>
      <c r="J60" s="505"/>
    </row>
    <row r="61" spans="1:10" s="326" customFormat="1" ht="13.2">
      <c r="A61" s="352"/>
      <c r="B61" s="474"/>
      <c r="C61" s="352"/>
      <c r="D61" s="352"/>
      <c r="E61" s="352"/>
      <c r="F61" s="352"/>
      <c r="G61" s="352"/>
      <c r="H61" s="1062"/>
      <c r="I61" s="1063"/>
      <c r="J61" s="469"/>
    </row>
    <row r="62" spans="1:10" s="326" customFormat="1" ht="15">
      <c r="A62" s="181" t="s">
        <v>3235</v>
      </c>
      <c r="B62" s="338" t="s">
        <v>3110</v>
      </c>
      <c r="C62" s="1425" t="s">
        <v>3229</v>
      </c>
      <c r="D62" s="1425" t="s">
        <v>3229</v>
      </c>
      <c r="E62" s="1425" t="s">
        <v>3229</v>
      </c>
      <c r="F62" s="181"/>
      <c r="G62" s="181"/>
      <c r="H62" s="1062"/>
      <c r="I62" s="1063"/>
    </row>
    <row r="63" spans="1:10" s="326" customFormat="1" ht="15">
      <c r="A63" s="181" t="s">
        <v>3235</v>
      </c>
      <c r="B63" s="338" t="s">
        <v>2218</v>
      </c>
      <c r="C63" s="1425" t="s">
        <v>3111</v>
      </c>
      <c r="D63" s="1425" t="s">
        <v>3111</v>
      </c>
      <c r="E63" s="1425" t="s">
        <v>3111</v>
      </c>
      <c r="F63" s="181"/>
      <c r="G63" s="181"/>
      <c r="H63" s="1062"/>
      <c r="I63" s="1063"/>
    </row>
    <row r="64" spans="1:10" s="326" customFormat="1" ht="13.2">
      <c r="A64" s="352"/>
      <c r="B64" s="474"/>
      <c r="C64" s="352"/>
      <c r="D64" s="352"/>
      <c r="E64" s="352"/>
      <c r="F64" s="352"/>
      <c r="G64" s="352"/>
      <c r="H64" s="1062"/>
      <c r="I64" s="1063"/>
      <c r="J64" s="469"/>
    </row>
    <row r="65" spans="1:10">
      <c r="A65" s="178" t="s">
        <v>46</v>
      </c>
      <c r="B65" s="339" t="s">
        <v>20</v>
      </c>
      <c r="C65" s="178" t="s">
        <v>48</v>
      </c>
      <c r="D65" s="178" t="s">
        <v>48</v>
      </c>
      <c r="E65" s="178" t="s">
        <v>48</v>
      </c>
    </row>
    <row r="66" spans="1:10">
      <c r="A66" s="178" t="s">
        <v>46</v>
      </c>
      <c r="B66" s="339" t="s">
        <v>47</v>
      </c>
      <c r="C66" s="178" t="s">
        <v>49</v>
      </c>
      <c r="D66" s="178" t="s">
        <v>49</v>
      </c>
      <c r="E66" s="178" t="s">
        <v>49</v>
      </c>
    </row>
    <row r="67" spans="1:10" s="326" customFormat="1" ht="13.2">
      <c r="A67" s="352"/>
      <c r="B67" s="474"/>
      <c r="C67" s="352"/>
      <c r="D67" s="352"/>
      <c r="E67" s="352"/>
      <c r="F67" s="352"/>
      <c r="G67" s="352"/>
      <c r="H67" s="1062"/>
      <c r="I67" s="1063"/>
      <c r="J67" s="469"/>
    </row>
    <row r="68" spans="1:10">
      <c r="A68" s="178" t="s">
        <v>839</v>
      </c>
      <c r="B68" s="338" t="s">
        <v>20</v>
      </c>
      <c r="C68" s="181" t="s">
        <v>48</v>
      </c>
      <c r="D68" s="181" t="s">
        <v>48</v>
      </c>
      <c r="E68" s="181" t="s">
        <v>48</v>
      </c>
    </row>
    <row r="69" spans="1:10">
      <c r="A69" s="178" t="s">
        <v>839</v>
      </c>
      <c r="B69" s="338" t="s">
        <v>47</v>
      </c>
      <c r="C69" s="181" t="s">
        <v>49</v>
      </c>
      <c r="D69" s="181" t="s">
        <v>49</v>
      </c>
      <c r="E69" s="181" t="s">
        <v>49</v>
      </c>
    </row>
    <row r="70" spans="1:10">
      <c r="A70" s="178" t="s">
        <v>839</v>
      </c>
      <c r="B70" s="339" t="s">
        <v>871</v>
      </c>
      <c r="C70" s="178" t="s">
        <v>834</v>
      </c>
      <c r="D70" s="178" t="s">
        <v>834</v>
      </c>
      <c r="E70" s="178" t="s">
        <v>834</v>
      </c>
    </row>
    <row r="71" spans="1:10" s="326" customFormat="1" ht="13.2">
      <c r="A71" s="352"/>
      <c r="B71" s="474"/>
      <c r="C71" s="352"/>
      <c r="D71" s="352"/>
      <c r="E71" s="352"/>
      <c r="F71" s="352"/>
      <c r="G71" s="352"/>
      <c r="H71" s="1062"/>
      <c r="I71" s="1063"/>
      <c r="J71" s="469"/>
    </row>
    <row r="72" spans="1:10">
      <c r="A72" s="178" t="s">
        <v>1223</v>
      </c>
      <c r="B72" s="338" t="s">
        <v>20</v>
      </c>
      <c r="C72" s="19" t="s">
        <v>48</v>
      </c>
      <c r="D72" s="19" t="s">
        <v>48</v>
      </c>
      <c r="E72" s="19" t="s">
        <v>48</v>
      </c>
    </row>
    <row r="73" spans="1:10">
      <c r="A73" s="178" t="s">
        <v>1223</v>
      </c>
      <c r="B73" s="338" t="s">
        <v>47</v>
      </c>
      <c r="C73" s="19" t="s">
        <v>49</v>
      </c>
      <c r="D73" s="19" t="s">
        <v>49</v>
      </c>
      <c r="E73" s="19" t="s">
        <v>49</v>
      </c>
    </row>
    <row r="74" spans="1:10">
      <c r="A74" s="178" t="s">
        <v>1223</v>
      </c>
      <c r="B74" s="338" t="s">
        <v>1225</v>
      </c>
      <c r="C74" s="19" t="s">
        <v>1224</v>
      </c>
      <c r="D74" s="19" t="s">
        <v>1224</v>
      </c>
      <c r="E74" s="19" t="s">
        <v>1224</v>
      </c>
    </row>
    <row r="75" spans="1:10" s="326" customFormat="1" ht="13.2">
      <c r="A75" s="352"/>
      <c r="B75" s="474"/>
      <c r="C75" s="352"/>
      <c r="D75" s="352"/>
      <c r="E75" s="352"/>
      <c r="F75" s="352"/>
      <c r="G75" s="352"/>
      <c r="H75" s="1062"/>
      <c r="I75" s="1063"/>
      <c r="J75" s="469"/>
    </row>
    <row r="76" spans="1:10">
      <c r="A76" s="178" t="s">
        <v>25</v>
      </c>
      <c r="B76" s="339" t="s">
        <v>31</v>
      </c>
      <c r="C76" s="181" t="s">
        <v>29</v>
      </c>
      <c r="D76" s="181" t="s">
        <v>29</v>
      </c>
      <c r="E76" s="181" t="s">
        <v>29</v>
      </c>
    </row>
    <row r="77" spans="1:10">
      <c r="A77" s="178" t="s">
        <v>25</v>
      </c>
      <c r="B77" s="339" t="s">
        <v>32</v>
      </c>
      <c r="C77" s="181" t="s">
        <v>30</v>
      </c>
      <c r="D77" s="181" t="s">
        <v>30</v>
      </c>
      <c r="E77" s="181" t="s">
        <v>30</v>
      </c>
    </row>
    <row r="78" spans="1:10">
      <c r="C78" s="181"/>
      <c r="D78" s="181"/>
      <c r="E78" s="181"/>
    </row>
    <row r="79" spans="1:10">
      <c r="A79" s="178" t="s">
        <v>37</v>
      </c>
      <c r="B79" s="339" t="s">
        <v>65</v>
      </c>
      <c r="C79" s="19" t="s">
        <v>62</v>
      </c>
      <c r="D79" s="19" t="s">
        <v>62</v>
      </c>
      <c r="E79" s="19" t="s">
        <v>62</v>
      </c>
    </row>
    <row r="80" spans="1:10">
      <c r="A80" s="178" t="s">
        <v>37</v>
      </c>
      <c r="B80" s="339" t="s">
        <v>66</v>
      </c>
      <c r="C80" s="19" t="s">
        <v>38</v>
      </c>
      <c r="D80" s="19" t="s">
        <v>38</v>
      </c>
      <c r="E80" s="19" t="s">
        <v>38</v>
      </c>
    </row>
    <row r="81" spans="1:9">
      <c r="A81" s="178" t="s">
        <v>37</v>
      </c>
      <c r="B81" s="339" t="s">
        <v>67</v>
      </c>
      <c r="C81" s="19" t="s">
        <v>63</v>
      </c>
      <c r="D81" s="19" t="s">
        <v>63</v>
      </c>
      <c r="E81" s="19" t="s">
        <v>63</v>
      </c>
    </row>
    <row r="82" spans="1:9">
      <c r="A82" s="178" t="s">
        <v>37</v>
      </c>
      <c r="B82" s="339" t="s">
        <v>2734</v>
      </c>
      <c r="C82" s="19" t="s">
        <v>64</v>
      </c>
      <c r="D82" s="19" t="s">
        <v>64</v>
      </c>
      <c r="E82" s="19" t="s">
        <v>64</v>
      </c>
      <c r="F82" s="290"/>
    </row>
    <row r="83" spans="1:9">
      <c r="A83" s="178" t="s">
        <v>37</v>
      </c>
      <c r="B83" s="339" t="s">
        <v>69</v>
      </c>
      <c r="C83" s="19" t="s">
        <v>39</v>
      </c>
      <c r="D83" s="19" t="s">
        <v>39</v>
      </c>
      <c r="E83" s="19" t="s">
        <v>39</v>
      </c>
      <c r="F83" s="181"/>
    </row>
    <row r="84" spans="1:9">
      <c r="A84" s="178" t="s">
        <v>37</v>
      </c>
      <c r="B84" s="339" t="s">
        <v>871</v>
      </c>
      <c r="C84" s="19" t="s">
        <v>58</v>
      </c>
      <c r="D84" s="19" t="s">
        <v>58</v>
      </c>
      <c r="E84" s="19" t="s">
        <v>58</v>
      </c>
      <c r="F84" s="181"/>
      <c r="H84" s="1084"/>
      <c r="I84" s="1085"/>
    </row>
    <row r="85" spans="1:9">
      <c r="C85" s="19"/>
      <c r="D85" s="19"/>
      <c r="E85" s="19"/>
      <c r="F85" s="181"/>
      <c r="H85" s="1086"/>
      <c r="I85" s="1087"/>
    </row>
    <row r="86" spans="1:9">
      <c r="A86" s="178" t="s">
        <v>2053</v>
      </c>
      <c r="B86" s="338" t="s">
        <v>2062</v>
      </c>
      <c r="C86" s="178" t="s">
        <v>2224</v>
      </c>
      <c r="D86" s="178" t="s">
        <v>2224</v>
      </c>
      <c r="E86" s="178" t="s">
        <v>2224</v>
      </c>
    </row>
    <row r="87" spans="1:9">
      <c r="A87" s="178" t="s">
        <v>2053</v>
      </c>
      <c r="B87" s="338" t="s">
        <v>2065</v>
      </c>
      <c r="C87" s="178" t="s">
        <v>2058</v>
      </c>
      <c r="D87" s="178" t="s">
        <v>2058</v>
      </c>
      <c r="E87" s="178" t="s">
        <v>2058</v>
      </c>
    </row>
    <row r="88" spans="1:9">
      <c r="A88" s="178" t="s">
        <v>2053</v>
      </c>
      <c r="B88" s="338" t="s">
        <v>2063</v>
      </c>
      <c r="C88" s="178" t="s">
        <v>2059</v>
      </c>
      <c r="D88" s="178" t="s">
        <v>2059</v>
      </c>
      <c r="E88" s="178" t="s">
        <v>2059</v>
      </c>
    </row>
    <row r="89" spans="1:9">
      <c r="A89" s="178" t="s">
        <v>2053</v>
      </c>
      <c r="B89" s="338" t="s">
        <v>2064</v>
      </c>
      <c r="C89" s="178" t="s">
        <v>2060</v>
      </c>
      <c r="D89" s="178" t="s">
        <v>2060</v>
      </c>
      <c r="E89" s="178" t="s">
        <v>2060</v>
      </c>
    </row>
    <row r="90" spans="1:9">
      <c r="A90" s="178" t="s">
        <v>2053</v>
      </c>
      <c r="B90" s="338" t="s">
        <v>2066</v>
      </c>
      <c r="C90" s="178" t="s">
        <v>2061</v>
      </c>
      <c r="D90" s="178" t="s">
        <v>2061</v>
      </c>
      <c r="E90" s="178" t="s">
        <v>2061</v>
      </c>
    </row>
    <row r="91" spans="1:9">
      <c r="A91" s="178" t="s">
        <v>2053</v>
      </c>
      <c r="B91" s="338" t="s">
        <v>2067</v>
      </c>
      <c r="C91" s="178" t="s">
        <v>2225</v>
      </c>
      <c r="D91" s="178" t="s">
        <v>2225</v>
      </c>
      <c r="E91" s="178" t="s">
        <v>2225</v>
      </c>
    </row>
    <row r="92" spans="1:9">
      <c r="B92" s="338"/>
    </row>
    <row r="93" spans="1:9">
      <c r="A93" s="178" t="s">
        <v>2072</v>
      </c>
      <c r="B93" s="338" t="s">
        <v>2078</v>
      </c>
      <c r="C93" s="180" t="s">
        <v>2073</v>
      </c>
      <c r="D93" s="180" t="s">
        <v>2073</v>
      </c>
      <c r="E93" s="180" t="s">
        <v>2073</v>
      </c>
    </row>
    <row r="94" spans="1:9">
      <c r="A94" s="178" t="s">
        <v>2072</v>
      </c>
      <c r="B94" s="338" t="s">
        <v>2079</v>
      </c>
      <c r="C94" s="180" t="s">
        <v>2226</v>
      </c>
      <c r="D94" s="180" t="s">
        <v>2226</v>
      </c>
      <c r="E94" s="180" t="s">
        <v>2226</v>
      </c>
    </row>
    <row r="95" spans="1:9">
      <c r="A95" s="178" t="s">
        <v>2072</v>
      </c>
      <c r="B95" s="338" t="s">
        <v>2081</v>
      </c>
      <c r="C95" s="180" t="s">
        <v>2227</v>
      </c>
      <c r="D95" s="180" t="s">
        <v>2227</v>
      </c>
      <c r="E95" s="180" t="s">
        <v>2227</v>
      </c>
    </row>
    <row r="96" spans="1:9">
      <c r="A96" s="178" t="s">
        <v>2072</v>
      </c>
      <c r="B96" s="338" t="s">
        <v>923</v>
      </c>
      <c r="C96" s="180" t="s">
        <v>961</v>
      </c>
      <c r="D96" s="180" t="s">
        <v>961</v>
      </c>
      <c r="E96" s="180" t="s">
        <v>961</v>
      </c>
    </row>
    <row r="97" spans="1:7">
      <c r="A97" s="178" t="s">
        <v>2072</v>
      </c>
      <c r="B97" s="338" t="s">
        <v>2082</v>
      </c>
      <c r="C97" s="180" t="s">
        <v>2080</v>
      </c>
      <c r="D97" s="180" t="s">
        <v>2080</v>
      </c>
      <c r="E97" s="180" t="s">
        <v>2080</v>
      </c>
    </row>
    <row r="98" spans="1:7">
      <c r="A98" s="178" t="s">
        <v>2072</v>
      </c>
      <c r="B98" s="338" t="s">
        <v>2083</v>
      </c>
      <c r="C98" s="180" t="s">
        <v>2074</v>
      </c>
      <c r="D98" s="180" t="s">
        <v>2074</v>
      </c>
      <c r="E98" s="180" t="s">
        <v>2074</v>
      </c>
    </row>
    <row r="99" spans="1:7">
      <c r="A99" s="178" t="s">
        <v>2072</v>
      </c>
      <c r="B99" s="338" t="s">
        <v>966</v>
      </c>
      <c r="C99" s="180" t="s">
        <v>2075</v>
      </c>
      <c r="D99" s="180" t="s">
        <v>2075</v>
      </c>
      <c r="E99" s="180" t="s">
        <v>2075</v>
      </c>
    </row>
    <row r="100" spans="1:7">
      <c r="A100" s="178" t="s">
        <v>2072</v>
      </c>
      <c r="B100" s="338" t="s">
        <v>2084</v>
      </c>
      <c r="C100" s="180" t="s">
        <v>2076</v>
      </c>
      <c r="D100" s="180" t="s">
        <v>2076</v>
      </c>
      <c r="E100" s="180" t="s">
        <v>2076</v>
      </c>
    </row>
    <row r="101" spans="1:7">
      <c r="A101" s="178" t="s">
        <v>2072</v>
      </c>
      <c r="B101" s="338" t="s">
        <v>2085</v>
      </c>
      <c r="C101" s="180" t="s">
        <v>2077</v>
      </c>
      <c r="D101" s="180" t="s">
        <v>2077</v>
      </c>
      <c r="E101" s="180" t="s">
        <v>2077</v>
      </c>
    </row>
    <row r="102" spans="1:7">
      <c r="A102" s="471" t="s">
        <v>2072</v>
      </c>
      <c r="B102" s="480" t="s">
        <v>2248</v>
      </c>
      <c r="C102" s="472" t="s">
        <v>2187</v>
      </c>
      <c r="D102" s="472" t="s">
        <v>2187</v>
      </c>
      <c r="E102" s="472" t="s">
        <v>2187</v>
      </c>
      <c r="F102" s="470"/>
      <c r="G102" s="470"/>
    </row>
    <row r="103" spans="1:7">
      <c r="A103" s="178" t="s">
        <v>2072</v>
      </c>
      <c r="B103" s="338">
        <v>88</v>
      </c>
      <c r="C103" s="180" t="s">
        <v>833</v>
      </c>
      <c r="D103" s="180" t="s">
        <v>833</v>
      </c>
      <c r="E103" s="180" t="s">
        <v>833</v>
      </c>
    </row>
    <row r="104" spans="1:7">
      <c r="B104" s="338"/>
      <c r="C104" s="180"/>
      <c r="D104" s="180"/>
      <c r="E104" s="180"/>
    </row>
    <row r="105" spans="1:7">
      <c r="A105" s="178" t="s">
        <v>2111</v>
      </c>
      <c r="B105" s="338" t="s">
        <v>835</v>
      </c>
      <c r="C105" s="180" t="s">
        <v>2110</v>
      </c>
      <c r="D105" s="180" t="s">
        <v>2110</v>
      </c>
      <c r="E105" s="180" t="s">
        <v>2110</v>
      </c>
    </row>
    <row r="106" spans="1:7">
      <c r="A106" s="178" t="s">
        <v>2111</v>
      </c>
      <c r="B106" s="338" t="s">
        <v>836</v>
      </c>
      <c r="C106" s="180" t="s">
        <v>2223</v>
      </c>
      <c r="D106" s="180" t="s">
        <v>2223</v>
      </c>
      <c r="E106" s="180" t="s">
        <v>2223</v>
      </c>
    </row>
    <row r="107" spans="1:7">
      <c r="B107" s="338"/>
      <c r="C107" s="180"/>
      <c r="D107" s="180"/>
      <c r="E107" s="180"/>
    </row>
    <row r="108" spans="1:7">
      <c r="A108" s="178" t="s">
        <v>2115</v>
      </c>
      <c r="B108" s="338" t="s">
        <v>2118</v>
      </c>
      <c r="C108" s="180" t="s">
        <v>2116</v>
      </c>
      <c r="D108" s="180" t="s">
        <v>2116</v>
      </c>
      <c r="E108" s="180" t="s">
        <v>2116</v>
      </c>
    </row>
    <row r="109" spans="1:7">
      <c r="A109" s="178" t="s">
        <v>2115</v>
      </c>
      <c r="B109" s="338" t="s">
        <v>2119</v>
      </c>
      <c r="C109" s="180" t="s">
        <v>2117</v>
      </c>
      <c r="D109" s="180" t="s">
        <v>2117</v>
      </c>
      <c r="E109" s="180" t="s">
        <v>2117</v>
      </c>
    </row>
    <row r="110" spans="1:7">
      <c r="B110" s="338"/>
      <c r="C110" s="180"/>
      <c r="D110" s="180"/>
      <c r="E110" s="180"/>
    </row>
    <row r="111" spans="1:7">
      <c r="A111" s="178" t="s">
        <v>2127</v>
      </c>
      <c r="B111" s="338" t="s">
        <v>2125</v>
      </c>
      <c r="C111" s="180" t="s">
        <v>2120</v>
      </c>
      <c r="D111" s="180" t="s">
        <v>2120</v>
      </c>
      <c r="E111" s="180" t="s">
        <v>2120</v>
      </c>
    </row>
    <row r="112" spans="1:7">
      <c r="A112" s="178" t="s">
        <v>2127</v>
      </c>
      <c r="B112" s="338" t="s">
        <v>2126</v>
      </c>
      <c r="C112" s="180" t="s">
        <v>2121</v>
      </c>
      <c r="D112" s="180" t="s">
        <v>2121</v>
      </c>
      <c r="E112" s="180" t="s">
        <v>2121</v>
      </c>
    </row>
    <row r="113" spans="1:5">
      <c r="A113" s="178" t="s">
        <v>2127</v>
      </c>
      <c r="B113" s="338" t="s">
        <v>2129</v>
      </c>
      <c r="C113" s="180" t="s">
        <v>2122</v>
      </c>
      <c r="D113" s="180" t="s">
        <v>2122</v>
      </c>
      <c r="E113" s="180" t="s">
        <v>2122</v>
      </c>
    </row>
    <row r="114" spans="1:5">
      <c r="A114" s="178" t="s">
        <v>2127</v>
      </c>
      <c r="B114" s="338" t="s">
        <v>2130</v>
      </c>
      <c r="C114" s="180" t="s">
        <v>2123</v>
      </c>
      <c r="D114" s="180" t="s">
        <v>2123</v>
      </c>
      <c r="E114" s="180" t="s">
        <v>2123</v>
      </c>
    </row>
    <row r="115" spans="1:5">
      <c r="A115" s="178" t="s">
        <v>2127</v>
      </c>
      <c r="B115" s="338" t="s">
        <v>2131</v>
      </c>
      <c r="C115" s="180" t="s">
        <v>2124</v>
      </c>
      <c r="D115" s="180" t="s">
        <v>2124</v>
      </c>
      <c r="E115" s="180" t="s">
        <v>2124</v>
      </c>
    </row>
    <row r="116" spans="1:5">
      <c r="B116" s="338"/>
      <c r="C116" s="180"/>
      <c r="D116" s="180"/>
      <c r="E116" s="180"/>
    </row>
    <row r="117" spans="1:5">
      <c r="A117" s="178" t="s">
        <v>2136</v>
      </c>
      <c r="B117" s="338" t="s">
        <v>2137</v>
      </c>
      <c r="C117" s="180" t="s">
        <v>2140</v>
      </c>
      <c r="D117" s="180" t="s">
        <v>2140</v>
      </c>
      <c r="E117" s="180" t="s">
        <v>2140</v>
      </c>
    </row>
    <row r="118" spans="1:5">
      <c r="A118" s="178" t="s">
        <v>2136</v>
      </c>
      <c r="B118" s="338" t="s">
        <v>2138</v>
      </c>
      <c r="C118" s="180" t="s">
        <v>2139</v>
      </c>
      <c r="D118" s="180" t="s">
        <v>2139</v>
      </c>
      <c r="E118" s="180" t="s">
        <v>2139</v>
      </c>
    </row>
    <row r="119" spans="1:5">
      <c r="A119" s="178" t="s">
        <v>2136</v>
      </c>
      <c r="B119" s="338" t="s">
        <v>871</v>
      </c>
      <c r="C119" s="180" t="s">
        <v>866</v>
      </c>
      <c r="D119" s="180" t="s">
        <v>866</v>
      </c>
      <c r="E119" s="180" t="s">
        <v>866</v>
      </c>
    </row>
    <row r="120" spans="1:5">
      <c r="B120" s="338"/>
      <c r="C120" s="180"/>
      <c r="D120" s="180"/>
      <c r="E120" s="180"/>
    </row>
    <row r="121" spans="1:5">
      <c r="A121" s="178" t="s">
        <v>2142</v>
      </c>
      <c r="B121" s="338" t="s">
        <v>2101</v>
      </c>
      <c r="C121" s="180" t="s">
        <v>2143</v>
      </c>
      <c r="D121" s="180" t="s">
        <v>2143</v>
      </c>
      <c r="E121" s="180" t="s">
        <v>2143</v>
      </c>
    </row>
    <row r="122" spans="1:5">
      <c r="A122" s="178" t="s">
        <v>2142</v>
      </c>
      <c r="B122" s="338" t="s">
        <v>2145</v>
      </c>
      <c r="C122" s="180" t="s">
        <v>2144</v>
      </c>
      <c r="D122" s="180" t="s">
        <v>2144</v>
      </c>
      <c r="E122" s="180" t="s">
        <v>2144</v>
      </c>
    </row>
    <row r="123" spans="1:5">
      <c r="A123" s="178" t="s">
        <v>2142</v>
      </c>
      <c r="B123" s="338">
        <v>88</v>
      </c>
      <c r="C123" s="180" t="s">
        <v>833</v>
      </c>
      <c r="D123" s="180" t="s">
        <v>833</v>
      </c>
      <c r="E123" s="180" t="s">
        <v>833</v>
      </c>
    </row>
    <row r="124" spans="1:5">
      <c r="B124" s="338"/>
      <c r="C124" s="180"/>
      <c r="D124" s="180"/>
      <c r="E124" s="180"/>
    </row>
    <row r="125" spans="1:5">
      <c r="A125" s="1180" t="s">
        <v>829</v>
      </c>
      <c r="B125" s="1181" t="s">
        <v>2104</v>
      </c>
      <c r="C125" s="1180" t="s">
        <v>2228</v>
      </c>
      <c r="D125" s="1180" t="s">
        <v>2228</v>
      </c>
      <c r="E125" s="1180" t="s">
        <v>2228</v>
      </c>
    </row>
    <row r="126" spans="1:5">
      <c r="A126" s="1180" t="s">
        <v>829</v>
      </c>
      <c r="B126" s="1181" t="s">
        <v>835</v>
      </c>
      <c r="C126" s="1180" t="s">
        <v>830</v>
      </c>
      <c r="D126" s="1180" t="s">
        <v>830</v>
      </c>
      <c r="E126" s="1180" t="s">
        <v>830</v>
      </c>
    </row>
    <row r="127" spans="1:5">
      <c r="A127" s="1180" t="s">
        <v>829</v>
      </c>
      <c r="B127" s="1181" t="s">
        <v>836</v>
      </c>
      <c r="C127" s="1180" t="s">
        <v>831</v>
      </c>
      <c r="D127" s="1180" t="s">
        <v>831</v>
      </c>
      <c r="E127" s="1180" t="s">
        <v>831</v>
      </c>
    </row>
    <row r="128" spans="1:5">
      <c r="A128" s="1180" t="s">
        <v>829</v>
      </c>
      <c r="B128" s="1181">
        <v>88</v>
      </c>
      <c r="C128" s="1180" t="s">
        <v>833</v>
      </c>
      <c r="D128" s="1180" t="s">
        <v>833</v>
      </c>
      <c r="E128" s="1180" t="s">
        <v>833</v>
      </c>
    </row>
    <row r="129" spans="1:5">
      <c r="A129" s="1180" t="s">
        <v>829</v>
      </c>
      <c r="B129" s="1182" t="s">
        <v>871</v>
      </c>
      <c r="C129" s="1180" t="s">
        <v>834</v>
      </c>
      <c r="D129" s="1180" t="s">
        <v>834</v>
      </c>
      <c r="E129" s="1180" t="s">
        <v>834</v>
      </c>
    </row>
    <row r="131" spans="1:5">
      <c r="A131" s="1180" t="s">
        <v>3054</v>
      </c>
      <c r="B131" s="1406" t="s">
        <v>2104</v>
      </c>
      <c r="C131" s="1407" t="s">
        <v>2228</v>
      </c>
      <c r="D131" s="1407" t="s">
        <v>2228</v>
      </c>
      <c r="E131" s="1407" t="s">
        <v>2228</v>
      </c>
    </row>
    <row r="132" spans="1:5">
      <c r="A132" s="1180" t="s">
        <v>3054</v>
      </c>
      <c r="B132" s="1406" t="s">
        <v>2103</v>
      </c>
      <c r="C132" s="1407" t="s">
        <v>2100</v>
      </c>
      <c r="D132" s="1407" t="s">
        <v>2100</v>
      </c>
      <c r="E132" s="1407" t="s">
        <v>2100</v>
      </c>
    </row>
    <row r="133" spans="1:5">
      <c r="A133" s="1180" t="s">
        <v>3054</v>
      </c>
      <c r="B133" s="1406" t="s">
        <v>835</v>
      </c>
      <c r="C133" s="1407" t="s">
        <v>830</v>
      </c>
      <c r="D133" s="1407" t="s">
        <v>830</v>
      </c>
      <c r="E133" s="1407" t="s">
        <v>830</v>
      </c>
    </row>
    <row r="134" spans="1:5">
      <c r="A134" s="1180" t="s">
        <v>3054</v>
      </c>
      <c r="B134" s="1406" t="s">
        <v>836</v>
      </c>
      <c r="C134" s="1407" t="s">
        <v>831</v>
      </c>
      <c r="D134" s="1407" t="s">
        <v>831</v>
      </c>
      <c r="E134" s="1407" t="s">
        <v>831</v>
      </c>
    </row>
    <row r="135" spans="1:5">
      <c r="A135" s="1180" t="s">
        <v>3054</v>
      </c>
      <c r="B135" s="1406" t="s">
        <v>837</v>
      </c>
      <c r="C135" s="1407" t="s">
        <v>832</v>
      </c>
      <c r="D135" s="1407" t="s">
        <v>832</v>
      </c>
      <c r="E135" s="1407" t="s">
        <v>832</v>
      </c>
    </row>
    <row r="136" spans="1:5">
      <c r="A136" s="1180" t="s">
        <v>3054</v>
      </c>
      <c r="B136" s="1406">
        <v>88</v>
      </c>
      <c r="C136" s="1407" t="s">
        <v>833</v>
      </c>
      <c r="D136" s="1407" t="s">
        <v>833</v>
      </c>
      <c r="E136" s="1407" t="s">
        <v>833</v>
      </c>
    </row>
    <row r="137" spans="1:5">
      <c r="A137" s="1180" t="s">
        <v>3054</v>
      </c>
      <c r="B137" s="1406" t="s">
        <v>871</v>
      </c>
      <c r="C137" s="1407" t="s">
        <v>834</v>
      </c>
      <c r="D137" s="1407" t="s">
        <v>834</v>
      </c>
      <c r="E137" s="1407" t="s">
        <v>834</v>
      </c>
    </row>
    <row r="140" spans="1:5">
      <c r="A140" s="178" t="s">
        <v>844</v>
      </c>
      <c r="B140" s="338" t="s">
        <v>852</v>
      </c>
      <c r="C140" s="178" t="s">
        <v>845</v>
      </c>
      <c r="D140" s="178" t="s">
        <v>845</v>
      </c>
      <c r="E140" s="178" t="s">
        <v>845</v>
      </c>
    </row>
    <row r="141" spans="1:5">
      <c r="A141" s="178" t="s">
        <v>844</v>
      </c>
      <c r="B141" s="338" t="s">
        <v>853</v>
      </c>
      <c r="C141" s="178" t="s">
        <v>846</v>
      </c>
      <c r="D141" s="178" t="s">
        <v>846</v>
      </c>
      <c r="E141" s="178" t="s">
        <v>846</v>
      </c>
    </row>
    <row r="142" spans="1:5">
      <c r="A142" s="178" t="s">
        <v>844</v>
      </c>
      <c r="B142" s="338" t="s">
        <v>854</v>
      </c>
      <c r="C142" s="178" t="s">
        <v>847</v>
      </c>
      <c r="D142" s="178" t="s">
        <v>847</v>
      </c>
      <c r="E142" s="178" t="s">
        <v>847</v>
      </c>
    </row>
    <row r="143" spans="1:5">
      <c r="A143" s="178" t="s">
        <v>844</v>
      </c>
      <c r="B143" s="338" t="s">
        <v>855</v>
      </c>
      <c r="C143" s="178" t="s">
        <v>848</v>
      </c>
      <c r="D143" s="178" t="s">
        <v>848</v>
      </c>
      <c r="E143" s="178" t="s">
        <v>848</v>
      </c>
    </row>
    <row r="144" spans="1:5">
      <c r="A144" s="178" t="s">
        <v>844</v>
      </c>
      <c r="B144" s="338" t="s">
        <v>856</v>
      </c>
      <c r="C144" s="178" t="s">
        <v>849</v>
      </c>
      <c r="D144" s="178" t="s">
        <v>849</v>
      </c>
      <c r="E144" s="178" t="s">
        <v>849</v>
      </c>
    </row>
    <row r="145" spans="1:5">
      <c r="A145" s="178" t="s">
        <v>844</v>
      </c>
      <c r="B145" s="338" t="s">
        <v>857</v>
      </c>
      <c r="C145" s="178" t="s">
        <v>850</v>
      </c>
      <c r="D145" s="178" t="s">
        <v>850</v>
      </c>
      <c r="E145" s="178" t="s">
        <v>850</v>
      </c>
    </row>
    <row r="146" spans="1:5">
      <c r="A146" s="178" t="s">
        <v>844</v>
      </c>
      <c r="B146" s="338" t="s">
        <v>858</v>
      </c>
      <c r="C146" s="178" t="s">
        <v>851</v>
      </c>
      <c r="D146" s="178" t="s">
        <v>851</v>
      </c>
      <c r="E146" s="178" t="s">
        <v>851</v>
      </c>
    </row>
    <row r="147" spans="1:5">
      <c r="A147" s="178" t="s">
        <v>844</v>
      </c>
      <c r="B147" s="338" t="s">
        <v>2614</v>
      </c>
      <c r="C147" s="178" t="s">
        <v>2133</v>
      </c>
      <c r="D147" s="178" t="s">
        <v>2133</v>
      </c>
      <c r="E147" s="178" t="s">
        <v>2133</v>
      </c>
    </row>
    <row r="148" spans="1:5">
      <c r="A148" s="178" t="s">
        <v>844</v>
      </c>
      <c r="B148" s="338">
        <v>88</v>
      </c>
      <c r="C148" s="178" t="s">
        <v>833</v>
      </c>
      <c r="D148" s="178" t="s">
        <v>833</v>
      </c>
      <c r="E148" s="178" t="s">
        <v>833</v>
      </c>
    </row>
    <row r="149" spans="1:5">
      <c r="B149" s="338"/>
    </row>
    <row r="150" spans="1:5">
      <c r="A150" s="178" t="s">
        <v>861</v>
      </c>
      <c r="B150" s="338" t="s">
        <v>867</v>
      </c>
      <c r="C150" s="178" t="s">
        <v>862</v>
      </c>
      <c r="D150" s="178" t="s">
        <v>862</v>
      </c>
      <c r="E150" s="178" t="s">
        <v>862</v>
      </c>
    </row>
    <row r="151" spans="1:5">
      <c r="A151" s="178" t="s">
        <v>861</v>
      </c>
      <c r="B151" s="338" t="s">
        <v>868</v>
      </c>
      <c r="C151" s="178" t="s">
        <v>863</v>
      </c>
      <c r="D151" s="178" t="s">
        <v>863</v>
      </c>
      <c r="E151" s="178" t="s">
        <v>863</v>
      </c>
    </row>
    <row r="152" spans="1:5">
      <c r="A152" s="178" t="s">
        <v>861</v>
      </c>
      <c r="B152" s="338" t="s">
        <v>869</v>
      </c>
      <c r="C152" s="178" t="s">
        <v>864</v>
      </c>
      <c r="D152" s="178" t="s">
        <v>864</v>
      </c>
      <c r="E152" s="178" t="s">
        <v>864</v>
      </c>
    </row>
    <row r="153" spans="1:5">
      <c r="A153" s="178" t="s">
        <v>861</v>
      </c>
      <c r="B153" s="338" t="s">
        <v>870</v>
      </c>
      <c r="C153" s="178" t="s">
        <v>865</v>
      </c>
      <c r="D153" s="178" t="s">
        <v>865</v>
      </c>
      <c r="E153" s="178" t="s">
        <v>865</v>
      </c>
    </row>
    <row r="154" spans="1:5">
      <c r="A154" s="178" t="s">
        <v>861</v>
      </c>
      <c r="B154" s="338" t="s">
        <v>2864</v>
      </c>
      <c r="C154" s="178" t="s">
        <v>2873</v>
      </c>
      <c r="D154" s="178" t="s">
        <v>2873</v>
      </c>
      <c r="E154" s="178" t="s">
        <v>2873</v>
      </c>
    </row>
    <row r="155" spans="1:5">
      <c r="A155" s="178" t="s">
        <v>861</v>
      </c>
      <c r="B155" s="338" t="s">
        <v>2865</v>
      </c>
      <c r="C155" s="178" t="s">
        <v>2874</v>
      </c>
      <c r="D155" s="178" t="s">
        <v>2874</v>
      </c>
      <c r="E155" s="178" t="s">
        <v>2874</v>
      </c>
    </row>
    <row r="156" spans="1:5">
      <c r="A156" s="178" t="s">
        <v>861</v>
      </c>
      <c r="B156" s="338" t="s">
        <v>2866</v>
      </c>
      <c r="C156" s="178" t="s">
        <v>2875</v>
      </c>
      <c r="D156" s="178" t="s">
        <v>2875</v>
      </c>
      <c r="E156" s="178" t="s">
        <v>2875</v>
      </c>
    </row>
    <row r="157" spans="1:5">
      <c r="A157" s="178" t="s">
        <v>861</v>
      </c>
      <c r="B157" s="338" t="s">
        <v>2867</v>
      </c>
      <c r="C157" s="178" t="s">
        <v>2876</v>
      </c>
      <c r="D157" s="178" t="s">
        <v>2876</v>
      </c>
      <c r="E157" s="178" t="s">
        <v>2876</v>
      </c>
    </row>
    <row r="158" spans="1:5">
      <c r="A158" s="178" t="s">
        <v>861</v>
      </c>
      <c r="B158" s="338" t="s">
        <v>2868</v>
      </c>
      <c r="C158" s="178" t="s">
        <v>2877</v>
      </c>
      <c r="D158" s="178" t="s">
        <v>2877</v>
      </c>
      <c r="E158" s="178" t="s">
        <v>2877</v>
      </c>
    </row>
    <row r="159" spans="1:5">
      <c r="A159" s="178" t="s">
        <v>861</v>
      </c>
      <c r="B159" s="338" t="s">
        <v>2869</v>
      </c>
      <c r="C159" s="178" t="s">
        <v>2878</v>
      </c>
      <c r="D159" s="178" t="s">
        <v>2878</v>
      </c>
      <c r="E159" s="178" t="s">
        <v>2878</v>
      </c>
    </row>
    <row r="160" spans="1:5">
      <c r="A160" s="178" t="s">
        <v>861</v>
      </c>
      <c r="B160" s="338" t="s">
        <v>2870</v>
      </c>
      <c r="C160" s="178" t="s">
        <v>3059</v>
      </c>
      <c r="D160" s="178" t="s">
        <v>3059</v>
      </c>
      <c r="E160" s="178" t="s">
        <v>3059</v>
      </c>
    </row>
    <row r="161" spans="1:5">
      <c r="A161" s="178" t="s">
        <v>861</v>
      </c>
      <c r="B161" s="338" t="s">
        <v>2871</v>
      </c>
      <c r="C161" s="178" t="s">
        <v>2879</v>
      </c>
      <c r="D161" s="178" t="s">
        <v>2879</v>
      </c>
      <c r="E161" s="178" t="s">
        <v>2879</v>
      </c>
    </row>
    <row r="162" spans="1:5">
      <c r="A162" s="178" t="s">
        <v>861</v>
      </c>
      <c r="B162" s="338" t="s">
        <v>2872</v>
      </c>
      <c r="C162" s="178" t="s">
        <v>2880</v>
      </c>
      <c r="D162" s="178" t="s">
        <v>2880</v>
      </c>
      <c r="E162" s="178" t="s">
        <v>2880</v>
      </c>
    </row>
    <row r="163" spans="1:5">
      <c r="A163" s="178" t="s">
        <v>861</v>
      </c>
      <c r="B163" s="338">
        <v>88</v>
      </c>
      <c r="C163" s="178" t="s">
        <v>833</v>
      </c>
      <c r="D163" s="178" t="s">
        <v>833</v>
      </c>
      <c r="E163" s="178" t="s">
        <v>833</v>
      </c>
    </row>
    <row r="164" spans="1:5">
      <c r="A164" s="178" t="s">
        <v>861</v>
      </c>
      <c r="B164" s="338" t="s">
        <v>871</v>
      </c>
      <c r="C164" s="178" t="s">
        <v>866</v>
      </c>
      <c r="D164" s="178" t="s">
        <v>866</v>
      </c>
      <c r="E164" s="178" t="s">
        <v>866</v>
      </c>
    </row>
    <row r="165" spans="1:5">
      <c r="B165" s="338"/>
    </row>
    <row r="166" spans="1:5">
      <c r="A166" s="178" t="s">
        <v>876</v>
      </c>
      <c r="B166" s="338" t="s">
        <v>883</v>
      </c>
      <c r="C166" s="178" t="s">
        <v>877</v>
      </c>
      <c r="D166" s="178" t="s">
        <v>877</v>
      </c>
      <c r="E166" s="178" t="s">
        <v>877</v>
      </c>
    </row>
    <row r="167" spans="1:5">
      <c r="A167" s="178" t="s">
        <v>876</v>
      </c>
      <c r="B167" s="338" t="s">
        <v>884</v>
      </c>
      <c r="C167" s="178" t="s">
        <v>878</v>
      </c>
      <c r="D167" s="178" t="s">
        <v>878</v>
      </c>
      <c r="E167" s="178" t="s">
        <v>878</v>
      </c>
    </row>
    <row r="168" spans="1:5">
      <c r="A168" s="178" t="s">
        <v>876</v>
      </c>
      <c r="B168" s="338" t="s">
        <v>885</v>
      </c>
      <c r="C168" s="178" t="s">
        <v>879</v>
      </c>
      <c r="D168" s="178" t="s">
        <v>879</v>
      </c>
      <c r="E168" s="178" t="s">
        <v>879</v>
      </c>
    </row>
    <row r="169" spans="1:5">
      <c r="A169" s="178" t="s">
        <v>876</v>
      </c>
      <c r="B169" s="338" t="s">
        <v>886</v>
      </c>
      <c r="C169" s="178" t="s">
        <v>880</v>
      </c>
      <c r="D169" s="178" t="s">
        <v>880</v>
      </c>
      <c r="E169" s="178" t="s">
        <v>880</v>
      </c>
    </row>
    <row r="170" spans="1:5">
      <c r="A170" s="178" t="s">
        <v>876</v>
      </c>
      <c r="B170" s="338" t="s">
        <v>887</v>
      </c>
      <c r="C170" s="178" t="s">
        <v>881</v>
      </c>
      <c r="D170" s="178" t="s">
        <v>881</v>
      </c>
      <c r="E170" s="178" t="s">
        <v>881</v>
      </c>
    </row>
    <row r="171" spans="1:5">
      <c r="A171" s="178" t="s">
        <v>876</v>
      </c>
      <c r="B171" s="338" t="s">
        <v>888</v>
      </c>
      <c r="C171" s="178" t="s">
        <v>882</v>
      </c>
      <c r="D171" s="178" t="s">
        <v>882</v>
      </c>
      <c r="E171" s="178" t="s">
        <v>882</v>
      </c>
    </row>
    <row r="172" spans="1:5">
      <c r="A172" s="178" t="s">
        <v>876</v>
      </c>
      <c r="B172" s="338">
        <v>88</v>
      </c>
      <c r="C172" s="178" t="s">
        <v>921</v>
      </c>
      <c r="D172" s="178" t="s">
        <v>921</v>
      </c>
      <c r="E172" s="178" t="s">
        <v>921</v>
      </c>
    </row>
    <row r="173" spans="1:5">
      <c r="A173" s="178" t="s">
        <v>876</v>
      </c>
      <c r="B173" s="338" t="s">
        <v>871</v>
      </c>
      <c r="C173" s="178" t="s">
        <v>866</v>
      </c>
      <c r="D173" s="178" t="s">
        <v>866</v>
      </c>
      <c r="E173" s="178" t="s">
        <v>866</v>
      </c>
    </row>
    <row r="174" spans="1:5">
      <c r="B174" s="338"/>
    </row>
    <row r="175" spans="1:5">
      <c r="A175" s="178" t="s">
        <v>891</v>
      </c>
      <c r="B175" s="338" t="s">
        <v>868</v>
      </c>
      <c r="C175" s="19" t="s">
        <v>892</v>
      </c>
      <c r="D175" s="19" t="s">
        <v>892</v>
      </c>
      <c r="E175" s="19" t="s">
        <v>892</v>
      </c>
    </row>
    <row r="176" spans="1:5">
      <c r="A176" s="178" t="s">
        <v>891</v>
      </c>
      <c r="B176" s="338" t="s">
        <v>897</v>
      </c>
      <c r="C176" s="19" t="s">
        <v>893</v>
      </c>
      <c r="D176" s="19" t="s">
        <v>893</v>
      </c>
      <c r="E176" s="19" t="s">
        <v>893</v>
      </c>
    </row>
    <row r="177" spans="1:5">
      <c r="A177" s="178" t="s">
        <v>891</v>
      </c>
      <c r="B177" s="338" t="s">
        <v>887</v>
      </c>
      <c r="C177" s="19" t="s">
        <v>894</v>
      </c>
      <c r="D177" s="19" t="s">
        <v>894</v>
      </c>
      <c r="E177" s="19" t="s">
        <v>894</v>
      </c>
    </row>
    <row r="178" spans="1:5">
      <c r="A178" s="178" t="s">
        <v>891</v>
      </c>
      <c r="B178" s="338" t="s">
        <v>898</v>
      </c>
      <c r="C178" s="19" t="s">
        <v>895</v>
      </c>
      <c r="D178" s="19" t="s">
        <v>895</v>
      </c>
      <c r="E178" s="19" t="s">
        <v>895</v>
      </c>
    </row>
    <row r="179" spans="1:5">
      <c r="A179" s="178" t="s">
        <v>891</v>
      </c>
      <c r="B179" s="338">
        <v>88</v>
      </c>
      <c r="C179" s="178" t="s">
        <v>921</v>
      </c>
      <c r="D179" s="178" t="s">
        <v>921</v>
      </c>
      <c r="E179" s="178" t="s">
        <v>921</v>
      </c>
    </row>
    <row r="180" spans="1:5">
      <c r="A180" s="178" t="s">
        <v>891</v>
      </c>
      <c r="B180" s="338" t="s">
        <v>871</v>
      </c>
      <c r="C180" s="19" t="s">
        <v>896</v>
      </c>
      <c r="D180" s="19" t="s">
        <v>896</v>
      </c>
      <c r="E180" s="19" t="s">
        <v>896</v>
      </c>
    </row>
    <row r="181" spans="1:5">
      <c r="B181" s="338"/>
      <c r="C181" s="19"/>
      <c r="D181" s="19"/>
      <c r="E181" s="19"/>
    </row>
    <row r="182" spans="1:5">
      <c r="A182" s="178" t="s">
        <v>909</v>
      </c>
      <c r="B182" s="338" t="s">
        <v>1128</v>
      </c>
      <c r="C182" s="19" t="s">
        <v>2229</v>
      </c>
      <c r="D182" s="19" t="s">
        <v>2229</v>
      </c>
      <c r="E182" s="19" t="s">
        <v>2229</v>
      </c>
    </row>
    <row r="183" spans="1:5">
      <c r="A183" s="178" t="s">
        <v>909</v>
      </c>
      <c r="B183" s="338" t="s">
        <v>1129</v>
      </c>
      <c r="C183" s="19" t="s">
        <v>2230</v>
      </c>
      <c r="D183" s="19" t="s">
        <v>2230</v>
      </c>
      <c r="E183" s="19" t="s">
        <v>2230</v>
      </c>
    </row>
    <row r="184" spans="1:5">
      <c r="A184" s="178" t="s">
        <v>909</v>
      </c>
      <c r="B184" s="338" t="s">
        <v>912</v>
      </c>
      <c r="C184" s="19" t="s">
        <v>910</v>
      </c>
      <c r="D184" s="19" t="s">
        <v>910</v>
      </c>
      <c r="E184" s="19" t="s">
        <v>910</v>
      </c>
    </row>
    <row r="185" spans="1:5">
      <c r="A185" s="178" t="s">
        <v>909</v>
      </c>
      <c r="B185" s="338" t="s">
        <v>913</v>
      </c>
      <c r="C185" s="19" t="s">
        <v>911</v>
      </c>
      <c r="D185" s="19" t="s">
        <v>911</v>
      </c>
      <c r="E185" s="19" t="s">
        <v>911</v>
      </c>
    </row>
    <row r="186" spans="1:5">
      <c r="A186" s="178" t="s">
        <v>909</v>
      </c>
      <c r="B186" s="338" t="s">
        <v>871</v>
      </c>
      <c r="C186" s="19" t="s">
        <v>834</v>
      </c>
      <c r="D186" s="19" t="s">
        <v>834</v>
      </c>
      <c r="E186" s="19" t="s">
        <v>834</v>
      </c>
    </row>
    <row r="187" spans="1:5">
      <c r="B187" s="338"/>
      <c r="C187" s="19"/>
      <c r="D187" s="19"/>
      <c r="E187" s="19"/>
    </row>
    <row r="188" spans="1:5">
      <c r="A188" s="178" t="s">
        <v>915</v>
      </c>
      <c r="B188" s="338" t="s">
        <v>922</v>
      </c>
      <c r="C188" s="19" t="s">
        <v>916</v>
      </c>
      <c r="D188" s="19" t="s">
        <v>916</v>
      </c>
      <c r="E188" s="19" t="s">
        <v>916</v>
      </c>
    </row>
    <row r="189" spans="1:5">
      <c r="A189" s="178" t="s">
        <v>915</v>
      </c>
      <c r="B189" s="338" t="s">
        <v>923</v>
      </c>
      <c r="C189" s="19" t="s">
        <v>917</v>
      </c>
      <c r="D189" s="19" t="s">
        <v>917</v>
      </c>
      <c r="E189" s="19" t="s">
        <v>917</v>
      </c>
    </row>
    <row r="190" spans="1:5">
      <c r="A190" s="178" t="s">
        <v>915</v>
      </c>
      <c r="B190" s="338" t="s">
        <v>924</v>
      </c>
      <c r="C190" s="19" t="s">
        <v>1930</v>
      </c>
      <c r="D190" s="19" t="s">
        <v>1930</v>
      </c>
      <c r="E190" s="19" t="s">
        <v>1930</v>
      </c>
    </row>
    <row r="191" spans="1:5">
      <c r="A191" s="178" t="s">
        <v>915</v>
      </c>
      <c r="B191" s="338" t="s">
        <v>925</v>
      </c>
      <c r="C191" s="19" t="s">
        <v>918</v>
      </c>
      <c r="D191" s="19" t="s">
        <v>918</v>
      </c>
      <c r="E191" s="19" t="s">
        <v>918</v>
      </c>
    </row>
    <row r="192" spans="1:5">
      <c r="A192" s="178" t="s">
        <v>915</v>
      </c>
      <c r="B192" s="338" t="s">
        <v>926</v>
      </c>
      <c r="C192" s="19" t="s">
        <v>919</v>
      </c>
      <c r="D192" s="19" t="s">
        <v>919</v>
      </c>
      <c r="E192" s="19" t="s">
        <v>919</v>
      </c>
    </row>
    <row r="193" spans="1:5">
      <c r="A193" s="178" t="s">
        <v>915</v>
      </c>
      <c r="B193" s="338" t="s">
        <v>927</v>
      </c>
      <c r="C193" s="19" t="s">
        <v>1931</v>
      </c>
      <c r="D193" s="19" t="s">
        <v>1931</v>
      </c>
      <c r="E193" s="19" t="s">
        <v>1931</v>
      </c>
    </row>
    <row r="194" spans="1:5">
      <c r="A194" s="178" t="s">
        <v>915</v>
      </c>
      <c r="B194" s="338" t="s">
        <v>928</v>
      </c>
      <c r="C194" s="19" t="s">
        <v>920</v>
      </c>
      <c r="D194" s="19" t="s">
        <v>920</v>
      </c>
      <c r="E194" s="19" t="s">
        <v>920</v>
      </c>
    </row>
    <row r="195" spans="1:5">
      <c r="A195" s="178" t="s">
        <v>915</v>
      </c>
      <c r="B195" s="338">
        <v>88</v>
      </c>
      <c r="C195" s="178" t="s">
        <v>921</v>
      </c>
      <c r="D195" s="178" t="s">
        <v>921</v>
      </c>
      <c r="E195" s="178" t="s">
        <v>921</v>
      </c>
    </row>
    <row r="196" spans="1:5">
      <c r="A196" s="178" t="s">
        <v>915</v>
      </c>
      <c r="B196" s="338" t="s">
        <v>871</v>
      </c>
      <c r="C196" s="178" t="s">
        <v>58</v>
      </c>
      <c r="D196" s="178" t="s">
        <v>58</v>
      </c>
      <c r="E196" s="178" t="s">
        <v>58</v>
      </c>
    </row>
    <row r="197" spans="1:5">
      <c r="B197" s="338"/>
    </row>
    <row r="198" spans="1:5">
      <c r="A198" s="178" t="s">
        <v>2517</v>
      </c>
      <c r="B198" s="338" t="s">
        <v>954</v>
      </c>
      <c r="C198" s="19" t="s">
        <v>938</v>
      </c>
      <c r="D198" s="19" t="s">
        <v>938</v>
      </c>
      <c r="E198" s="19" t="s">
        <v>938</v>
      </c>
    </row>
    <row r="199" spans="1:5">
      <c r="A199" s="178" t="s">
        <v>2517</v>
      </c>
      <c r="B199" s="338" t="s">
        <v>2522</v>
      </c>
      <c r="C199" s="19" t="s">
        <v>2523</v>
      </c>
      <c r="D199" s="19" t="s">
        <v>2523</v>
      </c>
      <c r="E199" s="19" t="s">
        <v>2523</v>
      </c>
    </row>
    <row r="200" spans="1:5">
      <c r="A200" s="178" t="s">
        <v>2517</v>
      </c>
      <c r="B200" s="338" t="s">
        <v>2525</v>
      </c>
      <c r="C200" s="19" t="s">
        <v>2524</v>
      </c>
      <c r="D200" s="19" t="s">
        <v>2524</v>
      </c>
      <c r="E200" s="19" t="s">
        <v>2524</v>
      </c>
    </row>
    <row r="201" spans="1:5">
      <c r="A201" s="178" t="s">
        <v>2517</v>
      </c>
      <c r="B201" s="338" t="s">
        <v>871</v>
      </c>
      <c r="C201" s="19" t="s">
        <v>58</v>
      </c>
      <c r="D201" s="19" t="s">
        <v>58</v>
      </c>
      <c r="E201" s="19" t="s">
        <v>58</v>
      </c>
    </row>
    <row r="202" spans="1:5">
      <c r="B202" s="338"/>
      <c r="C202" s="19"/>
      <c r="D202" s="19"/>
      <c r="E202" s="19"/>
    </row>
    <row r="203" spans="1:5">
      <c r="A203" s="178" t="s">
        <v>958</v>
      </c>
      <c r="B203" s="338" t="s">
        <v>926</v>
      </c>
      <c r="C203" s="19" t="s">
        <v>959</v>
      </c>
      <c r="D203" s="19" t="s">
        <v>959</v>
      </c>
      <c r="E203" s="19" t="s">
        <v>959</v>
      </c>
    </row>
    <row r="204" spans="1:5">
      <c r="A204" s="178" t="s">
        <v>958</v>
      </c>
      <c r="B204" s="338" t="s">
        <v>922</v>
      </c>
      <c r="C204" s="19" t="s">
        <v>960</v>
      </c>
      <c r="D204" s="19" t="s">
        <v>960</v>
      </c>
      <c r="E204" s="19" t="s">
        <v>960</v>
      </c>
    </row>
    <row r="205" spans="1:5">
      <c r="A205" s="178" t="s">
        <v>958</v>
      </c>
      <c r="B205" s="338" t="s">
        <v>923</v>
      </c>
      <c r="C205" s="19" t="s">
        <v>961</v>
      </c>
      <c r="D205" s="19" t="s">
        <v>961</v>
      </c>
      <c r="E205" s="19" t="s">
        <v>961</v>
      </c>
    </row>
    <row r="206" spans="1:5">
      <c r="A206" s="178" t="s">
        <v>958</v>
      </c>
      <c r="B206" s="338" t="s">
        <v>924</v>
      </c>
      <c r="C206" s="19" t="s">
        <v>962</v>
      </c>
      <c r="D206" s="19" t="s">
        <v>962</v>
      </c>
      <c r="E206" s="19" t="s">
        <v>962</v>
      </c>
    </row>
    <row r="207" spans="1:5">
      <c r="A207" s="178" t="s">
        <v>958</v>
      </c>
      <c r="B207" s="338" t="s">
        <v>966</v>
      </c>
      <c r="C207" s="19" t="s">
        <v>963</v>
      </c>
      <c r="D207" s="19" t="s">
        <v>963</v>
      </c>
      <c r="E207" s="19" t="s">
        <v>963</v>
      </c>
    </row>
    <row r="208" spans="1:5">
      <c r="A208" s="178" t="s">
        <v>958</v>
      </c>
      <c r="B208" s="338" t="s">
        <v>967</v>
      </c>
      <c r="C208" s="19" t="s">
        <v>964</v>
      </c>
      <c r="D208" s="19" t="s">
        <v>964</v>
      </c>
      <c r="E208" s="19" t="s">
        <v>964</v>
      </c>
    </row>
    <row r="209" spans="1:5">
      <c r="A209" s="178" t="s">
        <v>958</v>
      </c>
      <c r="B209" s="338" t="s">
        <v>968</v>
      </c>
      <c r="C209" s="19" t="s">
        <v>974</v>
      </c>
      <c r="D209" s="19" t="s">
        <v>974</v>
      </c>
      <c r="E209" s="19" t="s">
        <v>974</v>
      </c>
    </row>
    <row r="210" spans="1:5">
      <c r="A210" s="178" t="s">
        <v>958</v>
      </c>
      <c r="B210" s="338" t="s">
        <v>973</v>
      </c>
      <c r="C210" s="19" t="s">
        <v>965</v>
      </c>
      <c r="D210" s="19" t="s">
        <v>965</v>
      </c>
      <c r="E210" s="19" t="s">
        <v>965</v>
      </c>
    </row>
    <row r="211" spans="1:5">
      <c r="A211" s="178" t="s">
        <v>958</v>
      </c>
      <c r="B211" s="338">
        <v>88</v>
      </c>
      <c r="C211" s="19" t="s">
        <v>921</v>
      </c>
      <c r="D211" s="19" t="s">
        <v>921</v>
      </c>
      <c r="E211" s="19" t="s">
        <v>921</v>
      </c>
    </row>
    <row r="212" spans="1:5">
      <c r="A212" s="178" t="s">
        <v>958</v>
      </c>
      <c r="B212" s="338" t="s">
        <v>871</v>
      </c>
      <c r="C212" s="19" t="s">
        <v>58</v>
      </c>
      <c r="D212" s="19" t="s">
        <v>58</v>
      </c>
      <c r="E212" s="19" t="s">
        <v>58</v>
      </c>
    </row>
    <row r="213" spans="1:5">
      <c r="B213" s="338"/>
      <c r="C213" s="19"/>
      <c r="D213" s="19"/>
      <c r="E213" s="19"/>
    </row>
    <row r="214" spans="1:5">
      <c r="A214" s="178" t="s">
        <v>986</v>
      </c>
      <c r="B214" s="338" t="s">
        <v>970</v>
      </c>
      <c r="C214" s="178" t="s">
        <v>1929</v>
      </c>
      <c r="D214" s="178" t="s">
        <v>1929</v>
      </c>
      <c r="E214" s="178" t="s">
        <v>1929</v>
      </c>
    </row>
    <row r="215" spans="1:5">
      <c r="A215" s="178" t="s">
        <v>986</v>
      </c>
      <c r="B215" s="338" t="s">
        <v>971</v>
      </c>
      <c r="C215" s="178" t="s">
        <v>1191</v>
      </c>
      <c r="D215" s="178" t="s">
        <v>1191</v>
      </c>
      <c r="E215" s="178" t="s">
        <v>1191</v>
      </c>
    </row>
    <row r="216" spans="1:5">
      <c r="A216" s="178" t="s">
        <v>986</v>
      </c>
      <c r="B216" s="338" t="s">
        <v>972</v>
      </c>
      <c r="C216" s="178" t="s">
        <v>1192</v>
      </c>
      <c r="D216" s="178" t="s">
        <v>1192</v>
      </c>
      <c r="E216" s="178" t="s">
        <v>1192</v>
      </c>
    </row>
    <row r="217" spans="1:5">
      <c r="B217" s="338"/>
    </row>
    <row r="218" spans="1:5">
      <c r="A218" s="178" t="s">
        <v>979</v>
      </c>
      <c r="B218" s="338" t="s">
        <v>836</v>
      </c>
      <c r="C218" s="178" t="s">
        <v>976</v>
      </c>
      <c r="D218" s="178" t="s">
        <v>976</v>
      </c>
      <c r="E218" s="178" t="s">
        <v>976</v>
      </c>
    </row>
    <row r="219" spans="1:5">
      <c r="A219" s="178" t="s">
        <v>979</v>
      </c>
      <c r="B219" s="338" t="s">
        <v>835</v>
      </c>
      <c r="C219" s="178" t="s">
        <v>977</v>
      </c>
      <c r="D219" s="178" t="s">
        <v>977</v>
      </c>
      <c r="E219" s="178" t="s">
        <v>977</v>
      </c>
    </row>
    <row r="220" spans="1:5">
      <c r="A220" s="178" t="s">
        <v>979</v>
      </c>
      <c r="B220" s="338" t="s">
        <v>982</v>
      </c>
      <c r="C220" s="178" t="s">
        <v>1025</v>
      </c>
      <c r="D220" s="178" t="s">
        <v>1025</v>
      </c>
      <c r="E220" s="178" t="s">
        <v>1025</v>
      </c>
    </row>
    <row r="221" spans="1:5">
      <c r="A221" s="178" t="s">
        <v>979</v>
      </c>
      <c r="B221" s="338" t="s">
        <v>981</v>
      </c>
      <c r="C221" s="178" t="s">
        <v>978</v>
      </c>
      <c r="D221" s="178" t="s">
        <v>978</v>
      </c>
      <c r="E221" s="178" t="s">
        <v>978</v>
      </c>
    </row>
    <row r="222" spans="1:5">
      <c r="A222" s="178" t="s">
        <v>979</v>
      </c>
      <c r="B222" s="338" t="s">
        <v>871</v>
      </c>
      <c r="C222" s="178" t="s">
        <v>834</v>
      </c>
      <c r="D222" s="178" t="s">
        <v>834</v>
      </c>
      <c r="E222" s="178" t="s">
        <v>834</v>
      </c>
    </row>
    <row r="223" spans="1:5">
      <c r="B223" s="338"/>
    </row>
    <row r="224" spans="1:5">
      <c r="A224" s="178" t="s">
        <v>987</v>
      </c>
      <c r="B224" s="338" t="s">
        <v>988</v>
      </c>
      <c r="C224" s="181" t="s">
        <v>989</v>
      </c>
      <c r="D224" s="181" t="s">
        <v>989</v>
      </c>
      <c r="E224" s="181" t="s">
        <v>989</v>
      </c>
    </row>
    <row r="225" spans="1:9">
      <c r="A225" s="178" t="s">
        <v>987</v>
      </c>
      <c r="B225" s="338" t="s">
        <v>990</v>
      </c>
      <c r="C225" s="181" t="s">
        <v>1660</v>
      </c>
      <c r="D225" s="181" t="s">
        <v>1660</v>
      </c>
      <c r="E225" s="181" t="s">
        <v>1660</v>
      </c>
    </row>
    <row r="226" spans="1:9">
      <c r="A226" s="178" t="s">
        <v>987</v>
      </c>
      <c r="B226" s="338" t="s">
        <v>991</v>
      </c>
      <c r="C226" s="181" t="s">
        <v>1661</v>
      </c>
      <c r="D226" s="181" t="s">
        <v>1661</v>
      </c>
      <c r="E226" s="181" t="s">
        <v>1661</v>
      </c>
    </row>
    <row r="227" spans="1:9">
      <c r="A227" s="178" t="s">
        <v>987</v>
      </c>
      <c r="B227" s="338" t="s">
        <v>871</v>
      </c>
      <c r="C227" s="181" t="s">
        <v>992</v>
      </c>
      <c r="D227" s="181" t="s">
        <v>992</v>
      </c>
      <c r="E227" s="181" t="s">
        <v>992</v>
      </c>
    </row>
    <row r="228" spans="1:9">
      <c r="B228" s="338"/>
      <c r="C228" s="181"/>
      <c r="D228" s="181"/>
      <c r="E228" s="181"/>
    </row>
    <row r="229" spans="1:9">
      <c r="A229" s="178" t="s">
        <v>999</v>
      </c>
      <c r="B229" s="338" t="s">
        <v>997</v>
      </c>
      <c r="C229" s="178" t="s">
        <v>1932</v>
      </c>
      <c r="D229" s="178" t="s">
        <v>1932</v>
      </c>
      <c r="E229" s="178" t="s">
        <v>1932</v>
      </c>
      <c r="H229" s="1088"/>
    </row>
    <row r="230" spans="1:9" ht="14.7">
      <c r="A230" s="178" t="s">
        <v>999</v>
      </c>
      <c r="B230" s="338" t="s">
        <v>998</v>
      </c>
      <c r="C230" s="178" t="s">
        <v>996</v>
      </c>
      <c r="D230" s="178" t="s">
        <v>996</v>
      </c>
      <c r="E230" s="178" t="s">
        <v>996</v>
      </c>
      <c r="H230" s="1089"/>
    </row>
    <row r="231" spans="1:9" ht="14.7">
      <c r="A231" s="178" t="s">
        <v>999</v>
      </c>
      <c r="B231" s="338">
        <v>88</v>
      </c>
      <c r="C231" s="19" t="s">
        <v>921</v>
      </c>
      <c r="D231" s="19" t="s">
        <v>921</v>
      </c>
      <c r="E231" s="19" t="s">
        <v>921</v>
      </c>
      <c r="H231" s="1089"/>
    </row>
    <row r="232" spans="1:9" ht="14.7">
      <c r="A232" s="178" t="s">
        <v>999</v>
      </c>
      <c r="B232" s="338" t="s">
        <v>871</v>
      </c>
      <c r="C232" s="178" t="s">
        <v>58</v>
      </c>
      <c r="D232" s="178" t="s">
        <v>58</v>
      </c>
      <c r="E232" s="178" t="s">
        <v>58</v>
      </c>
      <c r="H232" s="1089"/>
    </row>
    <row r="233" spans="1:9" s="613" customFormat="1" ht="12.3">
      <c r="A233" s="178"/>
      <c r="B233" s="178"/>
      <c r="C233" s="178"/>
      <c r="D233" s="178"/>
      <c r="E233" s="178"/>
      <c r="F233" s="178"/>
      <c r="G233" s="178"/>
      <c r="H233" s="1090"/>
      <c r="I233" s="1090"/>
    </row>
    <row r="234" spans="1:9" ht="14.7">
      <c r="A234" s="178" t="s">
        <v>1007</v>
      </c>
      <c r="B234" s="338" t="s">
        <v>1005</v>
      </c>
      <c r="C234" s="19" t="s">
        <v>1003</v>
      </c>
      <c r="D234" s="19" t="s">
        <v>1003</v>
      </c>
      <c r="E234" s="19" t="s">
        <v>1003</v>
      </c>
      <c r="H234" s="1089"/>
    </row>
    <row r="235" spans="1:9" ht="14.7">
      <c r="A235" s="178" t="s">
        <v>1007</v>
      </c>
      <c r="B235" s="338" t="s">
        <v>1006</v>
      </c>
      <c r="C235" s="19" t="s">
        <v>1004</v>
      </c>
      <c r="D235" s="19" t="s">
        <v>1004</v>
      </c>
      <c r="E235" s="19" t="s">
        <v>1004</v>
      </c>
      <c r="H235" s="1089"/>
    </row>
    <row r="236" spans="1:9" ht="14.7">
      <c r="A236" s="178" t="s">
        <v>1007</v>
      </c>
      <c r="B236" s="338" t="s">
        <v>871</v>
      </c>
      <c r="C236" s="19" t="s">
        <v>834</v>
      </c>
      <c r="D236" s="19" t="s">
        <v>834</v>
      </c>
      <c r="E236" s="19" t="s">
        <v>834</v>
      </c>
      <c r="H236" s="1089"/>
    </row>
    <row r="237" spans="1:9" ht="14.7">
      <c r="B237" s="338"/>
      <c r="C237" s="19"/>
      <c r="D237" s="19"/>
      <c r="E237" s="19"/>
      <c r="H237" s="1089"/>
    </row>
    <row r="238" spans="1:9" ht="15.6">
      <c r="A238" s="178" t="s">
        <v>1016</v>
      </c>
      <c r="B238" s="1426" t="s">
        <v>3268</v>
      </c>
      <c r="C238" s="1642" t="s">
        <v>3266</v>
      </c>
      <c r="D238" s="1642" t="s">
        <v>3266</v>
      </c>
      <c r="E238" s="1642" t="s">
        <v>3266</v>
      </c>
      <c r="H238" s="1089"/>
    </row>
    <row r="239" spans="1:9" ht="15.6">
      <c r="A239" s="178" t="s">
        <v>1016</v>
      </c>
      <c r="B239" s="1426" t="s">
        <v>3265</v>
      </c>
      <c r="C239" s="1642" t="s">
        <v>3363</v>
      </c>
      <c r="D239" s="1642" t="s">
        <v>3363</v>
      </c>
      <c r="E239" s="1642" t="s">
        <v>3363</v>
      </c>
      <c r="H239" s="1089"/>
    </row>
    <row r="240" spans="1:9" ht="15.6">
      <c r="A240" s="178" t="s">
        <v>1016</v>
      </c>
      <c r="B240" s="1426" t="s">
        <v>1491</v>
      </c>
      <c r="C240" s="1642" t="s">
        <v>3260</v>
      </c>
      <c r="D240" s="1642" t="s">
        <v>3260</v>
      </c>
      <c r="E240" s="1642" t="s">
        <v>3260</v>
      </c>
      <c r="H240" s="1089"/>
    </row>
    <row r="241" spans="1:9" ht="15.6">
      <c r="A241" s="178" t="s">
        <v>1016</v>
      </c>
      <c r="B241" s="1426" t="s">
        <v>3264</v>
      </c>
      <c r="C241" s="1642" t="s">
        <v>3261</v>
      </c>
      <c r="D241" s="1642" t="s">
        <v>3261</v>
      </c>
      <c r="E241" s="1642" t="s">
        <v>3261</v>
      </c>
      <c r="H241" s="1089"/>
    </row>
    <row r="242" spans="1:9" ht="15.6">
      <c r="A242" s="178" t="s">
        <v>1016</v>
      </c>
      <c r="B242" s="1426" t="s">
        <v>3263</v>
      </c>
      <c r="C242" s="1642" t="s">
        <v>3262</v>
      </c>
      <c r="D242" s="1642" t="s">
        <v>3262</v>
      </c>
      <c r="E242" s="1642" t="s">
        <v>3262</v>
      </c>
      <c r="H242" s="1089"/>
    </row>
    <row r="243" spans="1:9" ht="15.6">
      <c r="A243" s="178" t="s">
        <v>1016</v>
      </c>
      <c r="B243" s="1426" t="s">
        <v>3157</v>
      </c>
      <c r="C243" s="1642" t="s">
        <v>1224</v>
      </c>
      <c r="D243" s="1642" t="s">
        <v>1224</v>
      </c>
      <c r="E243" s="1642" t="s">
        <v>1224</v>
      </c>
      <c r="H243" s="1089"/>
    </row>
    <row r="244" spans="1:9" ht="15.6">
      <c r="A244" s="178" t="s">
        <v>1016</v>
      </c>
      <c r="B244" s="1643">
        <v>88</v>
      </c>
      <c r="C244" s="1644" t="s">
        <v>1480</v>
      </c>
      <c r="D244" s="1644" t="s">
        <v>1480</v>
      </c>
      <c r="E244" s="1644" t="s">
        <v>1480</v>
      </c>
      <c r="H244" s="1089"/>
    </row>
    <row r="245" spans="1:9" ht="14.7">
      <c r="B245" s="338"/>
      <c r="H245" s="1089"/>
    </row>
    <row r="246" spans="1:9">
      <c r="A246" s="178" t="s">
        <v>1020</v>
      </c>
      <c r="B246" s="338" t="s">
        <v>970</v>
      </c>
      <c r="C246" s="178" t="s">
        <v>1929</v>
      </c>
      <c r="D246" s="178" t="s">
        <v>1929</v>
      </c>
      <c r="E246" s="178" t="s">
        <v>1929</v>
      </c>
    </row>
    <row r="247" spans="1:9">
      <c r="A247" s="178" t="s">
        <v>1020</v>
      </c>
      <c r="B247" s="338" t="s">
        <v>971</v>
      </c>
      <c r="C247" s="178" t="s">
        <v>1191</v>
      </c>
      <c r="D247" s="178" t="s">
        <v>1191</v>
      </c>
      <c r="E247" s="178" t="s">
        <v>1191</v>
      </c>
    </row>
    <row r="248" spans="1:9">
      <c r="A248" s="178" t="s">
        <v>1020</v>
      </c>
      <c r="B248" s="338" t="s">
        <v>972</v>
      </c>
      <c r="C248" s="178" t="s">
        <v>1192</v>
      </c>
      <c r="D248" s="178" t="s">
        <v>1192</v>
      </c>
      <c r="E248" s="178" t="s">
        <v>1192</v>
      </c>
    </row>
    <row r="249" spans="1:9">
      <c r="A249" s="178" t="s">
        <v>1020</v>
      </c>
      <c r="B249" s="338">
        <v>88</v>
      </c>
      <c r="C249" s="19" t="s">
        <v>921</v>
      </c>
      <c r="D249" s="19" t="s">
        <v>921</v>
      </c>
      <c r="E249" s="19" t="s">
        <v>921</v>
      </c>
    </row>
    <row r="250" spans="1:9">
      <c r="B250" s="338"/>
      <c r="C250" s="19"/>
      <c r="D250" s="19"/>
      <c r="E250" s="19"/>
    </row>
    <row r="251" spans="1:9" s="322" customFormat="1">
      <c r="A251" s="322" t="s">
        <v>2715</v>
      </c>
      <c r="B251" s="341" t="s">
        <v>2718</v>
      </c>
      <c r="C251" s="324" t="s">
        <v>2716</v>
      </c>
      <c r="D251" s="324" t="s">
        <v>2716</v>
      </c>
      <c r="E251" s="324" t="s">
        <v>2716</v>
      </c>
      <c r="H251" s="1091"/>
      <c r="I251" s="1092"/>
    </row>
    <row r="252" spans="1:9" s="322" customFormat="1">
      <c r="A252" s="322" t="s">
        <v>2715</v>
      </c>
      <c r="B252" s="341" t="s">
        <v>2719</v>
      </c>
      <c r="C252" s="324" t="s">
        <v>2717</v>
      </c>
      <c r="D252" s="324" t="s">
        <v>2717</v>
      </c>
      <c r="E252" s="324" t="s">
        <v>2717</v>
      </c>
      <c r="H252" s="1091"/>
      <c r="I252" s="1092"/>
    </row>
    <row r="253" spans="1:9" s="322" customFormat="1">
      <c r="A253" s="322" t="s">
        <v>2715</v>
      </c>
      <c r="B253" s="341" t="s">
        <v>2794</v>
      </c>
      <c r="C253" s="324" t="s">
        <v>2795</v>
      </c>
      <c r="D253" s="324" t="s">
        <v>2795</v>
      </c>
      <c r="E253" s="324" t="s">
        <v>2795</v>
      </c>
      <c r="H253" s="1091"/>
      <c r="I253" s="1092"/>
    </row>
    <row r="254" spans="1:9" s="322" customFormat="1">
      <c r="A254" s="322" t="s">
        <v>2715</v>
      </c>
      <c r="B254" s="341" t="s">
        <v>871</v>
      </c>
      <c r="C254" s="324" t="s">
        <v>866</v>
      </c>
      <c r="D254" s="324" t="s">
        <v>866</v>
      </c>
      <c r="E254" s="324" t="s">
        <v>866</v>
      </c>
      <c r="H254" s="1091"/>
      <c r="I254" s="1092"/>
    </row>
    <row r="255" spans="1:9">
      <c r="B255" s="338"/>
      <c r="C255" s="19"/>
      <c r="D255" s="19"/>
      <c r="E255" s="19"/>
    </row>
    <row r="256" spans="1:9">
      <c r="A256" s="322" t="s">
        <v>2721</v>
      </c>
      <c r="B256" s="341" t="s">
        <v>2718</v>
      </c>
      <c r="C256" s="324" t="s">
        <v>2716</v>
      </c>
      <c r="D256" s="324" t="s">
        <v>2716</v>
      </c>
      <c r="E256" s="324" t="s">
        <v>2716</v>
      </c>
    </row>
    <row r="257" spans="1:5">
      <c r="A257" s="322" t="s">
        <v>2721</v>
      </c>
      <c r="B257" s="341" t="s">
        <v>2719</v>
      </c>
      <c r="C257" s="324" t="s">
        <v>2717</v>
      </c>
      <c r="D257" s="324" t="s">
        <v>2717</v>
      </c>
      <c r="E257" s="324" t="s">
        <v>2717</v>
      </c>
    </row>
    <row r="258" spans="1:5">
      <c r="A258" s="322" t="s">
        <v>2721</v>
      </c>
      <c r="B258" s="341" t="s">
        <v>2794</v>
      </c>
      <c r="C258" s="324" t="s">
        <v>2795</v>
      </c>
      <c r="D258" s="324" t="s">
        <v>2795</v>
      </c>
      <c r="E258" s="324" t="s">
        <v>2795</v>
      </c>
    </row>
    <row r="259" spans="1:5">
      <c r="B259" s="338"/>
      <c r="C259" s="19"/>
      <c r="D259" s="19"/>
      <c r="E259" s="19"/>
    </row>
    <row r="260" spans="1:5" ht="15.6">
      <c r="A260" s="1425" t="s">
        <v>3145</v>
      </c>
      <c r="B260" s="1426" t="s">
        <v>1221</v>
      </c>
      <c r="C260" s="1425" t="s">
        <v>3139</v>
      </c>
      <c r="D260" s="1425" t="s">
        <v>3139</v>
      </c>
      <c r="E260" s="1425" t="s">
        <v>3139</v>
      </c>
    </row>
    <row r="261" spans="1:5" ht="30">
      <c r="A261" s="1425" t="s">
        <v>3145</v>
      </c>
      <c r="B261" s="1426" t="s">
        <v>3142</v>
      </c>
      <c r="C261" s="1425" t="s">
        <v>3140</v>
      </c>
      <c r="D261" s="1425" t="s">
        <v>3140</v>
      </c>
      <c r="E261" s="1425" t="s">
        <v>3140</v>
      </c>
    </row>
    <row r="262" spans="1:5" ht="15.6">
      <c r="A262" s="1425" t="s">
        <v>3145</v>
      </c>
      <c r="B262" s="1426" t="s">
        <v>966</v>
      </c>
      <c r="C262" s="1425" t="s">
        <v>3141</v>
      </c>
      <c r="D262" s="1425" t="s">
        <v>3141</v>
      </c>
      <c r="E262" s="1425" t="s">
        <v>3141</v>
      </c>
    </row>
    <row r="263" spans="1:5" ht="15.6">
      <c r="A263" s="1425" t="s">
        <v>3145</v>
      </c>
      <c r="B263" s="1426">
        <v>88</v>
      </c>
      <c r="C263" s="1425" t="s">
        <v>921</v>
      </c>
      <c r="D263" s="1425" t="s">
        <v>921</v>
      </c>
      <c r="E263" s="1425" t="s">
        <v>921</v>
      </c>
    </row>
    <row r="264" spans="1:5">
      <c r="B264" s="338"/>
      <c r="C264" s="19"/>
      <c r="D264" s="19"/>
      <c r="E264" s="19"/>
    </row>
    <row r="265" spans="1:5" ht="15.6">
      <c r="A265" s="178" t="s">
        <v>3155</v>
      </c>
      <c r="B265" s="1443" t="s">
        <v>3157</v>
      </c>
      <c r="C265" s="1538" t="s">
        <v>3156</v>
      </c>
      <c r="D265" s="1538" t="s">
        <v>3156</v>
      </c>
      <c r="E265" s="1538" t="s">
        <v>3156</v>
      </c>
    </row>
    <row r="266" spans="1:5" ht="15.6">
      <c r="A266" s="178" t="s">
        <v>3155</v>
      </c>
      <c r="B266" s="1443" t="s">
        <v>20</v>
      </c>
      <c r="C266" s="1538" t="s">
        <v>48</v>
      </c>
      <c r="D266" s="1538" t="s">
        <v>48</v>
      </c>
      <c r="E266" s="1538" t="s">
        <v>48</v>
      </c>
    </row>
    <row r="267" spans="1:5" ht="15.6">
      <c r="A267" s="178" t="s">
        <v>3155</v>
      </c>
      <c r="B267" s="1443" t="s">
        <v>47</v>
      </c>
      <c r="C267" s="1538" t="s">
        <v>49</v>
      </c>
      <c r="D267" s="1538" t="s">
        <v>49</v>
      </c>
      <c r="E267" s="1538" t="s">
        <v>49</v>
      </c>
    </row>
    <row r="268" spans="1:5">
      <c r="B268" s="338"/>
      <c r="C268" s="19"/>
      <c r="D268" s="19"/>
      <c r="E268" s="19"/>
    </row>
    <row r="269" spans="1:5" ht="15.6">
      <c r="A269" s="178" t="s">
        <v>3220</v>
      </c>
      <c r="B269" s="1426" t="s">
        <v>3171</v>
      </c>
      <c r="C269" s="1425" t="s">
        <v>3168</v>
      </c>
      <c r="D269" s="1425" t="s">
        <v>3168</v>
      </c>
      <c r="E269" s="1425" t="s">
        <v>3168</v>
      </c>
    </row>
    <row r="270" spans="1:5" ht="15.6">
      <c r="A270" s="178" t="s">
        <v>3220</v>
      </c>
      <c r="B270" s="1426" t="s">
        <v>3163</v>
      </c>
      <c r="C270" s="1425" t="s">
        <v>3162</v>
      </c>
      <c r="D270" s="1425" t="s">
        <v>3162</v>
      </c>
      <c r="E270" s="1425" t="s">
        <v>3162</v>
      </c>
    </row>
    <row r="271" spans="1:5" ht="15.6">
      <c r="A271" s="178" t="s">
        <v>3220</v>
      </c>
      <c r="B271" s="1426" t="s">
        <v>3165</v>
      </c>
      <c r="C271" s="1425" t="s">
        <v>3164</v>
      </c>
      <c r="D271" s="1425" t="s">
        <v>3164</v>
      </c>
      <c r="E271" s="1425" t="s">
        <v>3164</v>
      </c>
    </row>
    <row r="272" spans="1:5" ht="15.6">
      <c r="A272" s="178" t="s">
        <v>3220</v>
      </c>
      <c r="B272" s="1426" t="s">
        <v>3169</v>
      </c>
      <c r="C272" s="1425" t="s">
        <v>3166</v>
      </c>
      <c r="D272" s="1425" t="s">
        <v>3166</v>
      </c>
      <c r="E272" s="1425" t="s">
        <v>3166</v>
      </c>
    </row>
    <row r="273" spans="1:5" ht="15.6">
      <c r="A273" s="178" t="s">
        <v>3220</v>
      </c>
      <c r="B273" s="1426" t="s">
        <v>3170</v>
      </c>
      <c r="C273" s="1425" t="s">
        <v>3167</v>
      </c>
      <c r="D273" s="1425" t="s">
        <v>3167</v>
      </c>
      <c r="E273" s="1425" t="s">
        <v>3167</v>
      </c>
    </row>
    <row r="274" spans="1:5" ht="15.6">
      <c r="A274" s="178" t="s">
        <v>3220</v>
      </c>
      <c r="B274" s="1426">
        <v>88</v>
      </c>
      <c r="C274" s="1425" t="s">
        <v>833</v>
      </c>
      <c r="D274" s="1425" t="s">
        <v>833</v>
      </c>
      <c r="E274" s="1425" t="s">
        <v>833</v>
      </c>
    </row>
    <row r="275" spans="1:5">
      <c r="B275" s="338"/>
      <c r="C275" s="19"/>
      <c r="D275" s="19"/>
      <c r="E275" s="19"/>
    </row>
    <row r="276" spans="1:5">
      <c r="A276" s="178" t="s">
        <v>1038</v>
      </c>
      <c r="B276" s="340" t="s">
        <v>1029</v>
      </c>
      <c r="C276" s="19" t="s">
        <v>1029</v>
      </c>
      <c r="D276" s="19" t="s">
        <v>1029</v>
      </c>
      <c r="E276" s="19" t="s">
        <v>1029</v>
      </c>
    </row>
    <row r="277" spans="1:5">
      <c r="A277" s="178" t="s">
        <v>1038</v>
      </c>
      <c r="B277" s="338" t="s">
        <v>1030</v>
      </c>
      <c r="C277" s="19" t="s">
        <v>1030</v>
      </c>
      <c r="D277" s="19" t="s">
        <v>1030</v>
      </c>
      <c r="E277" s="19" t="s">
        <v>1030</v>
      </c>
    </row>
    <row r="278" spans="1:5">
      <c r="A278" s="178" t="s">
        <v>1038</v>
      </c>
      <c r="B278" s="338" t="s">
        <v>1039</v>
      </c>
      <c r="C278" s="19" t="s">
        <v>1027</v>
      </c>
      <c r="D278" s="19" t="s">
        <v>1027</v>
      </c>
      <c r="E278" s="19" t="s">
        <v>1027</v>
      </c>
    </row>
    <row r="279" spans="1:5">
      <c r="A279" s="178" t="s">
        <v>1038</v>
      </c>
      <c r="B279" s="340" t="s">
        <v>1033</v>
      </c>
      <c r="C279" s="19" t="s">
        <v>1033</v>
      </c>
      <c r="D279" s="19" t="s">
        <v>1033</v>
      </c>
      <c r="E279" s="19" t="s">
        <v>1033</v>
      </c>
    </row>
    <row r="280" spans="1:5">
      <c r="A280" s="178" t="s">
        <v>1038</v>
      </c>
      <c r="B280" s="338" t="s">
        <v>2106</v>
      </c>
      <c r="C280" s="19" t="s">
        <v>2105</v>
      </c>
      <c r="D280" s="19" t="s">
        <v>2105</v>
      </c>
      <c r="E280" s="19" t="s">
        <v>2105</v>
      </c>
    </row>
    <row r="281" spans="1:5">
      <c r="A281" s="178" t="s">
        <v>1038</v>
      </c>
      <c r="B281" s="338" t="s">
        <v>1041</v>
      </c>
      <c r="C281" s="19" t="s">
        <v>1034</v>
      </c>
      <c r="D281" s="19" t="s">
        <v>1034</v>
      </c>
      <c r="E281" s="19" t="s">
        <v>1034</v>
      </c>
    </row>
    <row r="282" spans="1:5">
      <c r="A282" s="178" t="s">
        <v>1038</v>
      </c>
      <c r="B282" s="338" t="s">
        <v>1040</v>
      </c>
      <c r="C282" s="19" t="s">
        <v>1028</v>
      </c>
      <c r="D282" s="19" t="s">
        <v>1028</v>
      </c>
      <c r="E282" s="19" t="s">
        <v>1028</v>
      </c>
    </row>
    <row r="283" spans="1:5">
      <c r="A283" s="178" t="s">
        <v>1038</v>
      </c>
      <c r="B283" s="338" t="s">
        <v>1044</v>
      </c>
      <c r="C283" s="19" t="s">
        <v>1031</v>
      </c>
      <c r="D283" s="19" t="s">
        <v>1031</v>
      </c>
      <c r="E283" s="19" t="s">
        <v>1031</v>
      </c>
    </row>
    <row r="284" spans="1:5">
      <c r="A284" s="178" t="s">
        <v>1038</v>
      </c>
      <c r="B284" s="338" t="s">
        <v>1042</v>
      </c>
      <c r="C284" s="19" t="s">
        <v>1032</v>
      </c>
      <c r="D284" s="19" t="s">
        <v>1032</v>
      </c>
      <c r="E284" s="19" t="s">
        <v>1032</v>
      </c>
    </row>
    <row r="285" spans="1:5">
      <c r="A285" s="178" t="s">
        <v>1038</v>
      </c>
      <c r="B285" s="340" t="s">
        <v>1043</v>
      </c>
      <c r="C285" s="19" t="s">
        <v>1035</v>
      </c>
      <c r="D285" s="19" t="s">
        <v>1035</v>
      </c>
      <c r="E285" s="19" t="s">
        <v>1035</v>
      </c>
    </row>
    <row r="286" spans="1:5">
      <c r="A286" s="178" t="s">
        <v>1038</v>
      </c>
      <c r="B286" s="341" t="s">
        <v>3329</v>
      </c>
      <c r="C286" s="324" t="s">
        <v>3329</v>
      </c>
      <c r="D286" s="324" t="s">
        <v>3329</v>
      </c>
      <c r="E286" s="324" t="s">
        <v>3329</v>
      </c>
    </row>
    <row r="287" spans="1:5">
      <c r="A287" s="178" t="s">
        <v>1038</v>
      </c>
      <c r="B287" s="338">
        <v>88</v>
      </c>
      <c r="C287" s="19" t="s">
        <v>921</v>
      </c>
      <c r="D287" s="19" t="s">
        <v>921</v>
      </c>
      <c r="E287" s="19" t="s">
        <v>921</v>
      </c>
    </row>
    <row r="288" spans="1:5">
      <c r="A288" s="178" t="s">
        <v>1038</v>
      </c>
      <c r="B288" s="338" t="s">
        <v>871</v>
      </c>
      <c r="C288" s="19" t="s">
        <v>834</v>
      </c>
      <c r="D288" s="19" t="s">
        <v>834</v>
      </c>
      <c r="E288" s="19" t="s">
        <v>834</v>
      </c>
    </row>
    <row r="289" spans="1:5">
      <c r="B289" s="338"/>
      <c r="C289" s="19"/>
      <c r="D289" s="19"/>
      <c r="E289" s="19"/>
    </row>
    <row r="290" spans="1:5">
      <c r="A290" s="178" t="s">
        <v>1049</v>
      </c>
      <c r="B290" s="338" t="s">
        <v>922</v>
      </c>
      <c r="C290" s="19" t="s">
        <v>1050</v>
      </c>
      <c r="D290" s="19" t="s">
        <v>1050</v>
      </c>
      <c r="E290" s="19" t="s">
        <v>1050</v>
      </c>
    </row>
    <row r="291" spans="1:5">
      <c r="A291" s="178" t="s">
        <v>1049</v>
      </c>
      <c r="B291" s="338" t="s">
        <v>923</v>
      </c>
      <c r="C291" s="19" t="s">
        <v>1051</v>
      </c>
      <c r="D291" s="19" t="s">
        <v>1051</v>
      </c>
      <c r="E291" s="19" t="s">
        <v>1051</v>
      </c>
    </row>
    <row r="292" spans="1:5">
      <c r="A292" s="178" t="s">
        <v>1049</v>
      </c>
      <c r="B292" s="338" t="s">
        <v>1056</v>
      </c>
      <c r="C292" s="19" t="s">
        <v>1052</v>
      </c>
      <c r="D292" s="19" t="s">
        <v>1052</v>
      </c>
      <c r="E292" s="19" t="s">
        <v>1052</v>
      </c>
    </row>
    <row r="293" spans="1:5">
      <c r="A293" s="178" t="s">
        <v>1049</v>
      </c>
      <c r="B293" s="338" t="s">
        <v>924</v>
      </c>
      <c r="C293" s="19" t="s">
        <v>1053</v>
      </c>
      <c r="D293" s="19" t="s">
        <v>1053</v>
      </c>
      <c r="E293" s="19" t="s">
        <v>1053</v>
      </c>
    </row>
    <row r="294" spans="1:5">
      <c r="A294" s="178" t="s">
        <v>1049</v>
      </c>
      <c r="B294" s="338" t="s">
        <v>925</v>
      </c>
      <c r="C294" s="19" t="s">
        <v>1054</v>
      </c>
      <c r="D294" s="19" t="s">
        <v>1054</v>
      </c>
      <c r="E294" s="19" t="s">
        <v>1054</v>
      </c>
    </row>
    <row r="295" spans="1:5">
      <c r="A295" s="178" t="s">
        <v>1049</v>
      </c>
      <c r="B295" s="338" t="s">
        <v>926</v>
      </c>
      <c r="C295" s="19" t="s">
        <v>1055</v>
      </c>
      <c r="D295" s="19" t="s">
        <v>1055</v>
      </c>
      <c r="E295" s="19" t="s">
        <v>1055</v>
      </c>
    </row>
    <row r="296" spans="1:5">
      <c r="A296" s="178" t="s">
        <v>1049</v>
      </c>
      <c r="B296" s="338" t="s">
        <v>973</v>
      </c>
      <c r="C296" s="19" t="s">
        <v>1933</v>
      </c>
      <c r="D296" s="19" t="s">
        <v>1933</v>
      </c>
      <c r="E296" s="19" t="s">
        <v>1933</v>
      </c>
    </row>
    <row r="297" spans="1:5">
      <c r="A297" s="178" t="s">
        <v>1049</v>
      </c>
      <c r="B297" s="338" t="s">
        <v>968</v>
      </c>
      <c r="C297" s="19" t="s">
        <v>1366</v>
      </c>
      <c r="D297" s="19" t="s">
        <v>1366</v>
      </c>
      <c r="E297" s="19" t="s">
        <v>1366</v>
      </c>
    </row>
    <row r="298" spans="1:5">
      <c r="A298" s="178" t="s">
        <v>1049</v>
      </c>
      <c r="B298" s="338">
        <v>88</v>
      </c>
      <c r="C298" s="19" t="s">
        <v>921</v>
      </c>
      <c r="D298" s="19" t="s">
        <v>921</v>
      </c>
      <c r="E298" s="19" t="s">
        <v>921</v>
      </c>
    </row>
    <row r="299" spans="1:5">
      <c r="A299" s="178" t="s">
        <v>1049</v>
      </c>
      <c r="B299" s="338" t="s">
        <v>871</v>
      </c>
      <c r="C299" s="178" t="s">
        <v>834</v>
      </c>
      <c r="D299" s="178" t="s">
        <v>834</v>
      </c>
      <c r="E299" s="178" t="s">
        <v>834</v>
      </c>
    </row>
    <row r="300" spans="1:5">
      <c r="B300" s="338"/>
    </row>
    <row r="301" spans="1:5">
      <c r="A301" s="178" t="s">
        <v>2098</v>
      </c>
      <c r="B301" s="338" t="s">
        <v>2101</v>
      </c>
      <c r="C301" s="178" t="s">
        <v>2099</v>
      </c>
      <c r="D301" s="178" t="s">
        <v>2099</v>
      </c>
      <c r="E301" s="178" t="s">
        <v>2099</v>
      </c>
    </row>
    <row r="302" spans="1:5">
      <c r="A302" s="178" t="s">
        <v>2098</v>
      </c>
      <c r="B302" s="338" t="s">
        <v>2102</v>
      </c>
      <c r="C302" s="178" t="s">
        <v>2231</v>
      </c>
      <c r="D302" s="178" t="s">
        <v>2231</v>
      </c>
      <c r="E302" s="178" t="s">
        <v>2231</v>
      </c>
    </row>
    <row r="303" spans="1:5">
      <c r="A303" s="178" t="s">
        <v>2098</v>
      </c>
      <c r="B303" s="338" t="s">
        <v>2103</v>
      </c>
      <c r="C303" s="178" t="s">
        <v>2100</v>
      </c>
      <c r="D303" s="178" t="s">
        <v>2100</v>
      </c>
      <c r="E303" s="178" t="s">
        <v>2100</v>
      </c>
    </row>
    <row r="304" spans="1:5">
      <c r="A304" s="178" t="s">
        <v>2098</v>
      </c>
      <c r="B304" s="338" t="s">
        <v>2104</v>
      </c>
      <c r="C304" s="178" t="s">
        <v>2228</v>
      </c>
      <c r="D304" s="178" t="s">
        <v>2228</v>
      </c>
      <c r="E304" s="178" t="s">
        <v>2228</v>
      </c>
    </row>
    <row r="305" spans="1:5">
      <c r="A305" s="178" t="s">
        <v>2098</v>
      </c>
      <c r="B305" s="338">
        <v>88</v>
      </c>
      <c r="C305" s="178" t="s">
        <v>921</v>
      </c>
      <c r="D305" s="178" t="s">
        <v>921</v>
      </c>
      <c r="E305" s="178" t="s">
        <v>921</v>
      </c>
    </row>
    <row r="306" spans="1:5">
      <c r="B306" s="338"/>
    </row>
    <row r="307" spans="1:5">
      <c r="A307" s="178" t="s">
        <v>1065</v>
      </c>
      <c r="B307" s="338" t="s">
        <v>1071</v>
      </c>
      <c r="C307" s="19" t="s">
        <v>1066</v>
      </c>
      <c r="D307" s="19" t="s">
        <v>1066</v>
      </c>
      <c r="E307" s="19" t="s">
        <v>1066</v>
      </c>
    </row>
    <row r="308" spans="1:5">
      <c r="A308" s="178" t="s">
        <v>1065</v>
      </c>
      <c r="B308" s="338" t="s">
        <v>1072</v>
      </c>
      <c r="C308" s="19" t="s">
        <v>1067</v>
      </c>
      <c r="D308" s="19" t="s">
        <v>1067</v>
      </c>
      <c r="E308" s="19" t="s">
        <v>1067</v>
      </c>
    </row>
    <row r="309" spans="1:5">
      <c r="A309" s="178" t="s">
        <v>1065</v>
      </c>
      <c r="B309" s="338" t="s">
        <v>1073</v>
      </c>
      <c r="C309" s="19" t="s">
        <v>1068</v>
      </c>
      <c r="D309" s="19" t="s">
        <v>1068</v>
      </c>
      <c r="E309" s="19" t="s">
        <v>1068</v>
      </c>
    </row>
    <row r="310" spans="1:5">
      <c r="A310" s="178" t="s">
        <v>1065</v>
      </c>
      <c r="B310" s="338" t="s">
        <v>1074</v>
      </c>
      <c r="C310" s="19" t="s">
        <v>1069</v>
      </c>
      <c r="D310" s="19" t="s">
        <v>1069</v>
      </c>
      <c r="E310" s="19" t="s">
        <v>1069</v>
      </c>
    </row>
    <row r="311" spans="1:5">
      <c r="A311" s="178" t="s">
        <v>1065</v>
      </c>
      <c r="B311" s="338" t="s">
        <v>1075</v>
      </c>
      <c r="C311" s="19" t="s">
        <v>1070</v>
      </c>
      <c r="D311" s="19" t="s">
        <v>1070</v>
      </c>
      <c r="E311" s="19" t="s">
        <v>1070</v>
      </c>
    </row>
    <row r="312" spans="1:5">
      <c r="A312" s="178" t="s">
        <v>1065</v>
      </c>
      <c r="B312" s="338">
        <v>88</v>
      </c>
      <c r="C312" s="19" t="s">
        <v>921</v>
      </c>
      <c r="D312" s="19" t="s">
        <v>921</v>
      </c>
      <c r="E312" s="19" t="s">
        <v>921</v>
      </c>
    </row>
    <row r="313" spans="1:5">
      <c r="A313" s="178" t="s">
        <v>1065</v>
      </c>
      <c r="B313" s="338" t="s">
        <v>871</v>
      </c>
      <c r="C313" s="19" t="s">
        <v>834</v>
      </c>
      <c r="D313" s="19" t="s">
        <v>834</v>
      </c>
      <c r="E313" s="19" t="s">
        <v>834</v>
      </c>
    </row>
    <row r="314" spans="1:5">
      <c r="B314" s="338"/>
      <c r="C314" s="19"/>
      <c r="D314" s="19"/>
      <c r="E314" s="19"/>
    </row>
    <row r="315" spans="1:5">
      <c r="A315" s="178" t="s">
        <v>1078</v>
      </c>
      <c r="B315" s="338" t="s">
        <v>1081</v>
      </c>
      <c r="C315" s="178" t="s">
        <v>1079</v>
      </c>
      <c r="D315" s="178" t="s">
        <v>1079</v>
      </c>
      <c r="E315" s="178" t="s">
        <v>1079</v>
      </c>
    </row>
    <row r="316" spans="1:5">
      <c r="A316" s="178" t="s">
        <v>1078</v>
      </c>
      <c r="B316" s="338" t="s">
        <v>1082</v>
      </c>
      <c r="C316" s="178" t="s">
        <v>1080</v>
      </c>
      <c r="D316" s="178" t="s">
        <v>1080</v>
      </c>
      <c r="E316" s="178" t="s">
        <v>1080</v>
      </c>
    </row>
    <row r="317" spans="1:5">
      <c r="A317" s="178" t="s">
        <v>1078</v>
      </c>
      <c r="B317" s="341" t="s">
        <v>3332</v>
      </c>
      <c r="C317" s="322" t="s">
        <v>3330</v>
      </c>
      <c r="D317" s="322" t="s">
        <v>3330</v>
      </c>
      <c r="E317" s="322" t="s">
        <v>3330</v>
      </c>
    </row>
    <row r="318" spans="1:5">
      <c r="A318" s="178" t="s">
        <v>1078</v>
      </c>
      <c r="B318" s="341" t="s">
        <v>3333</v>
      </c>
      <c r="C318" s="322" t="s">
        <v>3331</v>
      </c>
      <c r="D318" s="322" t="s">
        <v>3331</v>
      </c>
      <c r="E318" s="322" t="s">
        <v>3331</v>
      </c>
    </row>
    <row r="319" spans="1:5">
      <c r="A319" s="178" t="s">
        <v>1078</v>
      </c>
      <c r="B319" s="338">
        <v>88</v>
      </c>
      <c r="C319" s="19" t="s">
        <v>921</v>
      </c>
      <c r="D319" s="19" t="s">
        <v>921</v>
      </c>
      <c r="E319" s="19" t="s">
        <v>921</v>
      </c>
    </row>
    <row r="320" spans="1:5">
      <c r="A320" s="178" t="s">
        <v>1078</v>
      </c>
      <c r="B320" s="338" t="s">
        <v>871</v>
      </c>
      <c r="C320" s="19" t="s">
        <v>834</v>
      </c>
      <c r="D320" s="19" t="s">
        <v>834</v>
      </c>
      <c r="E320" s="19" t="s">
        <v>834</v>
      </c>
    </row>
    <row r="321" spans="1:5">
      <c r="B321" s="338"/>
      <c r="C321" s="19"/>
      <c r="D321" s="19"/>
      <c r="E321" s="19"/>
    </row>
    <row r="322" spans="1:5">
      <c r="A322" s="178" t="s">
        <v>1086</v>
      </c>
      <c r="B322" s="338" t="s">
        <v>1089</v>
      </c>
      <c r="C322" s="178" t="s">
        <v>1939</v>
      </c>
      <c r="D322" s="178" t="s">
        <v>1939</v>
      </c>
      <c r="E322" s="178" t="s">
        <v>1939</v>
      </c>
    </row>
    <row r="323" spans="1:5">
      <c r="A323" s="178" t="s">
        <v>1086</v>
      </c>
      <c r="B323" s="338" t="s">
        <v>1090</v>
      </c>
      <c r="C323" s="178" t="s">
        <v>1087</v>
      </c>
      <c r="D323" s="178" t="s">
        <v>1087</v>
      </c>
      <c r="E323" s="178" t="s">
        <v>1087</v>
      </c>
    </row>
    <row r="324" spans="1:5">
      <c r="A324" s="178" t="s">
        <v>1086</v>
      </c>
      <c r="B324" s="338" t="s">
        <v>1091</v>
      </c>
      <c r="C324" s="178" t="s">
        <v>1088</v>
      </c>
      <c r="D324" s="178" t="s">
        <v>1088</v>
      </c>
      <c r="E324" s="178" t="s">
        <v>1088</v>
      </c>
    </row>
    <row r="325" spans="1:5">
      <c r="A325" s="178" t="s">
        <v>1086</v>
      </c>
      <c r="B325" s="338">
        <v>88</v>
      </c>
      <c r="C325" s="19" t="s">
        <v>921</v>
      </c>
      <c r="D325" s="19" t="s">
        <v>921</v>
      </c>
      <c r="E325" s="19" t="s">
        <v>921</v>
      </c>
    </row>
    <row r="326" spans="1:5">
      <c r="A326" s="178" t="s">
        <v>1086</v>
      </c>
      <c r="B326" s="338" t="s">
        <v>1194</v>
      </c>
      <c r="C326" s="178" t="s">
        <v>1940</v>
      </c>
      <c r="D326" s="178" t="s">
        <v>1940</v>
      </c>
      <c r="E326" s="178" t="s">
        <v>1940</v>
      </c>
    </row>
    <row r="327" spans="1:5">
      <c r="A327" s="178" t="s">
        <v>1086</v>
      </c>
      <c r="B327" s="338" t="s">
        <v>871</v>
      </c>
      <c r="C327" s="178" t="s">
        <v>58</v>
      </c>
      <c r="D327" s="178" t="s">
        <v>58</v>
      </c>
      <c r="E327" s="178" t="s">
        <v>58</v>
      </c>
    </row>
    <row r="328" spans="1:5">
      <c r="B328" s="338"/>
    </row>
    <row r="329" spans="1:5">
      <c r="A329" s="178" t="s">
        <v>1098</v>
      </c>
      <c r="B329" s="338" t="s">
        <v>20</v>
      </c>
      <c r="C329" s="178" t="s">
        <v>48</v>
      </c>
      <c r="D329" s="178" t="s">
        <v>48</v>
      </c>
      <c r="E329" s="178" t="s">
        <v>48</v>
      </c>
    </row>
    <row r="330" spans="1:5">
      <c r="A330" s="178" t="s">
        <v>1098</v>
      </c>
      <c r="B330" s="338" t="s">
        <v>47</v>
      </c>
      <c r="C330" s="178" t="s">
        <v>1093</v>
      </c>
      <c r="D330" s="178" t="s">
        <v>1093</v>
      </c>
      <c r="E330" s="178" t="s">
        <v>1093</v>
      </c>
    </row>
    <row r="331" spans="1:5">
      <c r="A331" s="178" t="s">
        <v>1098</v>
      </c>
      <c r="B331" s="338" t="s">
        <v>1095</v>
      </c>
      <c r="C331" s="178" t="s">
        <v>1094</v>
      </c>
      <c r="D331" s="178" t="s">
        <v>1094</v>
      </c>
      <c r="E331" s="178" t="s">
        <v>1094</v>
      </c>
    </row>
    <row r="332" spans="1:5">
      <c r="A332" s="178" t="s">
        <v>1098</v>
      </c>
      <c r="B332" s="338" t="s">
        <v>871</v>
      </c>
      <c r="C332" s="178" t="s">
        <v>834</v>
      </c>
      <c r="D332" s="178" t="s">
        <v>834</v>
      </c>
      <c r="E332" s="178" t="s">
        <v>834</v>
      </c>
    </row>
    <row r="333" spans="1:5">
      <c r="B333" s="338"/>
    </row>
    <row r="334" spans="1:5">
      <c r="A334" s="178" t="s">
        <v>1104</v>
      </c>
      <c r="B334" s="338" t="s">
        <v>1109</v>
      </c>
      <c r="C334" s="19" t="s">
        <v>1154</v>
      </c>
      <c r="D334" s="19" t="s">
        <v>1154</v>
      </c>
      <c r="E334" s="19" t="s">
        <v>1154</v>
      </c>
    </row>
    <row r="335" spans="1:5">
      <c r="A335" s="178" t="s">
        <v>1104</v>
      </c>
      <c r="B335" s="338" t="s">
        <v>1110</v>
      </c>
      <c r="C335" s="19" t="s">
        <v>1105</v>
      </c>
      <c r="D335" s="19" t="s">
        <v>1105</v>
      </c>
      <c r="E335" s="19" t="s">
        <v>1105</v>
      </c>
    </row>
    <row r="336" spans="1:5">
      <c r="A336" s="178" t="s">
        <v>1104</v>
      </c>
      <c r="B336" s="338" t="s">
        <v>924</v>
      </c>
      <c r="C336" s="19" t="s">
        <v>1934</v>
      </c>
      <c r="D336" s="19" t="s">
        <v>1934</v>
      </c>
      <c r="E336" s="19" t="s">
        <v>1934</v>
      </c>
    </row>
    <row r="337" spans="1:5">
      <c r="A337" s="178" t="s">
        <v>1104</v>
      </c>
      <c r="B337" s="338" t="s">
        <v>966</v>
      </c>
      <c r="C337" s="19" t="s">
        <v>963</v>
      </c>
      <c r="D337" s="19" t="s">
        <v>963</v>
      </c>
      <c r="E337" s="19" t="s">
        <v>963</v>
      </c>
    </row>
    <row r="338" spans="1:5">
      <c r="A338" s="178" t="s">
        <v>1104</v>
      </c>
      <c r="B338" s="338" t="s">
        <v>1111</v>
      </c>
      <c r="C338" s="19" t="s">
        <v>1106</v>
      </c>
      <c r="D338" s="19" t="s">
        <v>1106</v>
      </c>
      <c r="E338" s="19" t="s">
        <v>1106</v>
      </c>
    </row>
    <row r="339" spans="1:5">
      <c r="A339" s="178" t="s">
        <v>1104</v>
      </c>
      <c r="B339" s="338" t="s">
        <v>926</v>
      </c>
      <c r="C339" s="19" t="s">
        <v>1107</v>
      </c>
      <c r="D339" s="19" t="s">
        <v>1107</v>
      </c>
      <c r="E339" s="19" t="s">
        <v>1107</v>
      </c>
    </row>
    <row r="340" spans="1:5">
      <c r="A340" s="178" t="s">
        <v>1104</v>
      </c>
      <c r="B340" s="338" t="s">
        <v>1112</v>
      </c>
      <c r="C340" s="19" t="s">
        <v>1108</v>
      </c>
      <c r="D340" s="19" t="s">
        <v>1108</v>
      </c>
      <c r="E340" s="19" t="s">
        <v>1108</v>
      </c>
    </row>
    <row r="341" spans="1:5">
      <c r="A341" s="178" t="s">
        <v>1104</v>
      </c>
      <c r="B341" s="338" t="s">
        <v>1113</v>
      </c>
      <c r="C341" s="19" t="s">
        <v>1933</v>
      </c>
      <c r="D341" s="19" t="s">
        <v>1933</v>
      </c>
      <c r="E341" s="19" t="s">
        <v>1933</v>
      </c>
    </row>
    <row r="342" spans="1:5">
      <c r="A342" s="178" t="s">
        <v>1104</v>
      </c>
      <c r="B342" s="338" t="s">
        <v>968</v>
      </c>
      <c r="C342" s="19" t="s">
        <v>1367</v>
      </c>
      <c r="D342" s="19" t="s">
        <v>1367</v>
      </c>
      <c r="E342" s="19" t="s">
        <v>1367</v>
      </c>
    </row>
    <row r="343" spans="1:5">
      <c r="A343" s="178" t="s">
        <v>1104</v>
      </c>
      <c r="B343" s="338">
        <v>88</v>
      </c>
      <c r="C343" s="19" t="s">
        <v>921</v>
      </c>
      <c r="D343" s="19" t="s">
        <v>921</v>
      </c>
      <c r="E343" s="19" t="s">
        <v>921</v>
      </c>
    </row>
    <row r="344" spans="1:5">
      <c r="A344" s="178" t="s">
        <v>1104</v>
      </c>
      <c r="B344" s="338" t="s">
        <v>871</v>
      </c>
      <c r="C344" s="19" t="s">
        <v>58</v>
      </c>
      <c r="D344" s="19" t="s">
        <v>58</v>
      </c>
      <c r="E344" s="19" t="s">
        <v>58</v>
      </c>
    </row>
    <row r="345" spans="1:5">
      <c r="B345" s="338"/>
      <c r="C345" s="19"/>
      <c r="D345" s="19"/>
      <c r="E345" s="19"/>
    </row>
    <row r="346" spans="1:5">
      <c r="A346" s="178" t="s">
        <v>1156</v>
      </c>
      <c r="B346" s="338" t="s">
        <v>1130</v>
      </c>
      <c r="C346" s="19" t="s">
        <v>976</v>
      </c>
      <c r="D346" s="19" t="s">
        <v>976</v>
      </c>
      <c r="E346" s="19" t="s">
        <v>976</v>
      </c>
    </row>
    <row r="347" spans="1:5">
      <c r="A347" s="178" t="s">
        <v>1156</v>
      </c>
      <c r="B347" s="338" t="s">
        <v>835</v>
      </c>
      <c r="C347" s="19" t="s">
        <v>977</v>
      </c>
      <c r="D347" s="19" t="s">
        <v>977</v>
      </c>
      <c r="E347" s="19" t="s">
        <v>977</v>
      </c>
    </row>
    <row r="348" spans="1:5">
      <c r="A348" s="178" t="s">
        <v>1156</v>
      </c>
      <c r="B348" s="338" t="s">
        <v>1127</v>
      </c>
      <c r="C348" s="19" t="s">
        <v>1126</v>
      </c>
      <c r="D348" s="19" t="s">
        <v>1126</v>
      </c>
      <c r="E348" s="19" t="s">
        <v>1126</v>
      </c>
    </row>
    <row r="349" spans="1:5">
      <c r="A349" s="178" t="s">
        <v>1156</v>
      </c>
      <c r="B349" s="338">
        <v>88</v>
      </c>
      <c r="C349" s="19" t="s">
        <v>921</v>
      </c>
      <c r="D349" s="19" t="s">
        <v>921</v>
      </c>
      <c r="E349" s="19" t="s">
        <v>921</v>
      </c>
    </row>
    <row r="350" spans="1:5">
      <c r="A350" s="178" t="s">
        <v>1156</v>
      </c>
      <c r="B350" s="338" t="s">
        <v>871</v>
      </c>
      <c r="C350" s="19" t="s">
        <v>58</v>
      </c>
      <c r="D350" s="19" t="s">
        <v>58</v>
      </c>
      <c r="E350" s="19" t="s">
        <v>58</v>
      </c>
    </row>
    <row r="351" spans="1:5">
      <c r="B351" s="338"/>
      <c r="C351" s="19"/>
      <c r="D351" s="19"/>
      <c r="E351" s="19"/>
    </row>
    <row r="352" spans="1:5">
      <c r="A352" s="178" t="s">
        <v>1133</v>
      </c>
      <c r="B352" s="338" t="s">
        <v>1139</v>
      </c>
      <c r="C352" s="19" t="s">
        <v>1134</v>
      </c>
      <c r="D352" s="19" t="s">
        <v>1134</v>
      </c>
      <c r="E352" s="19" t="s">
        <v>1134</v>
      </c>
    </row>
    <row r="353" spans="1:5">
      <c r="A353" s="178" t="s">
        <v>1133</v>
      </c>
      <c r="B353" s="338" t="s">
        <v>1157</v>
      </c>
      <c r="C353" s="19" t="s">
        <v>1135</v>
      </c>
      <c r="D353" s="19" t="s">
        <v>1135</v>
      </c>
      <c r="E353" s="19" t="s">
        <v>1135</v>
      </c>
    </row>
    <row r="354" spans="1:5">
      <c r="A354" s="178" t="s">
        <v>1133</v>
      </c>
      <c r="B354" s="338" t="s">
        <v>1140</v>
      </c>
      <c r="C354" s="19" t="s">
        <v>1136</v>
      </c>
      <c r="D354" s="19" t="s">
        <v>1136</v>
      </c>
      <c r="E354" s="19" t="s">
        <v>1136</v>
      </c>
    </row>
    <row r="355" spans="1:5">
      <c r="A355" s="178" t="s">
        <v>1133</v>
      </c>
      <c r="B355" s="338" t="s">
        <v>1141</v>
      </c>
      <c r="C355" s="19" t="s">
        <v>1137</v>
      </c>
      <c r="D355" s="19" t="s">
        <v>1137</v>
      </c>
      <c r="E355" s="19" t="s">
        <v>1137</v>
      </c>
    </row>
    <row r="356" spans="1:5">
      <c r="A356" s="178" t="s">
        <v>1133</v>
      </c>
      <c r="B356" s="338" t="s">
        <v>1142</v>
      </c>
      <c r="C356" s="19" t="s">
        <v>1138</v>
      </c>
      <c r="D356" s="19" t="s">
        <v>1138</v>
      </c>
      <c r="E356" s="19" t="s">
        <v>1138</v>
      </c>
    </row>
    <row r="357" spans="1:5">
      <c r="A357" s="178" t="s">
        <v>1133</v>
      </c>
      <c r="B357" s="338">
        <v>88</v>
      </c>
      <c r="C357" s="19" t="s">
        <v>921</v>
      </c>
      <c r="D357" s="19" t="s">
        <v>921</v>
      </c>
      <c r="E357" s="19" t="s">
        <v>921</v>
      </c>
    </row>
    <row r="358" spans="1:5">
      <c r="A358" s="178" t="s">
        <v>1133</v>
      </c>
      <c r="B358" s="338" t="s">
        <v>871</v>
      </c>
      <c r="C358" s="19" t="s">
        <v>58</v>
      </c>
      <c r="D358" s="19" t="s">
        <v>58</v>
      </c>
      <c r="E358" s="19" t="s">
        <v>58</v>
      </c>
    </row>
    <row r="359" spans="1:5">
      <c r="B359" s="338"/>
      <c r="C359" s="19"/>
      <c r="D359" s="19"/>
      <c r="E359" s="19"/>
    </row>
    <row r="360" spans="1:5">
      <c r="A360" s="178" t="s">
        <v>1148</v>
      </c>
      <c r="B360" s="338" t="s">
        <v>1145</v>
      </c>
      <c r="C360" s="19" t="s">
        <v>2232</v>
      </c>
      <c r="D360" s="19" t="s">
        <v>2232</v>
      </c>
      <c r="E360" s="19" t="s">
        <v>2232</v>
      </c>
    </row>
    <row r="361" spans="1:5">
      <c r="A361" s="178" t="s">
        <v>1148</v>
      </c>
      <c r="B361" s="338" t="s">
        <v>924</v>
      </c>
      <c r="C361" s="19" t="s">
        <v>1935</v>
      </c>
      <c r="D361" s="19" t="s">
        <v>1935</v>
      </c>
      <c r="E361" s="19" t="s">
        <v>1935</v>
      </c>
    </row>
    <row r="362" spans="1:5">
      <c r="A362" s="178" t="s">
        <v>1148</v>
      </c>
      <c r="B362" s="338" t="s">
        <v>966</v>
      </c>
      <c r="C362" s="19" t="s">
        <v>963</v>
      </c>
      <c r="D362" s="19" t="s">
        <v>963</v>
      </c>
      <c r="E362" s="19" t="s">
        <v>963</v>
      </c>
    </row>
    <row r="363" spans="1:5">
      <c r="A363" s="178" t="s">
        <v>1148</v>
      </c>
      <c r="B363" s="338" t="s">
        <v>967</v>
      </c>
      <c r="C363" s="19" t="s">
        <v>1936</v>
      </c>
      <c r="D363" s="19" t="s">
        <v>1936</v>
      </c>
      <c r="E363" s="19" t="s">
        <v>1936</v>
      </c>
    </row>
    <row r="364" spans="1:5">
      <c r="A364" s="178" t="s">
        <v>1148</v>
      </c>
      <c r="B364" s="338" t="s">
        <v>926</v>
      </c>
      <c r="C364" s="19" t="s">
        <v>1143</v>
      </c>
      <c r="D364" s="19" t="s">
        <v>1143</v>
      </c>
      <c r="E364" s="19" t="s">
        <v>1143</v>
      </c>
    </row>
    <row r="365" spans="1:5">
      <c r="A365" s="178" t="s">
        <v>1148</v>
      </c>
      <c r="B365" s="338" t="s">
        <v>1146</v>
      </c>
      <c r="C365" s="19" t="s">
        <v>1144</v>
      </c>
      <c r="D365" s="19" t="s">
        <v>1144</v>
      </c>
      <c r="E365" s="19" t="s">
        <v>1144</v>
      </c>
    </row>
    <row r="366" spans="1:5" ht="12.3">
      <c r="A366" s="178" t="s">
        <v>1148</v>
      </c>
      <c r="B366" s="1540" t="s">
        <v>1113</v>
      </c>
      <c r="C366" s="1541" t="s">
        <v>1937</v>
      </c>
      <c r="D366" s="1541" t="s">
        <v>1937</v>
      </c>
      <c r="E366" s="1541" t="s">
        <v>1937</v>
      </c>
    </row>
    <row r="367" spans="1:5" ht="12.3">
      <c r="A367" s="178" t="s">
        <v>1148</v>
      </c>
      <c r="B367" s="1540" t="s">
        <v>968</v>
      </c>
      <c r="C367" s="1541" t="s">
        <v>1155</v>
      </c>
      <c r="D367" s="1541" t="s">
        <v>1155</v>
      </c>
      <c r="E367" s="1541" t="s">
        <v>1155</v>
      </c>
    </row>
    <row r="368" spans="1:5" ht="12.3">
      <c r="A368" s="178" t="s">
        <v>1148</v>
      </c>
      <c r="B368" s="1448" t="s">
        <v>3183</v>
      </c>
      <c r="C368" s="1542" t="s">
        <v>3182</v>
      </c>
      <c r="D368" s="1542" t="s">
        <v>3182</v>
      </c>
      <c r="E368" s="1542" t="s">
        <v>3182</v>
      </c>
    </row>
    <row r="369" spans="1:5" ht="12.3">
      <c r="A369" s="178" t="s">
        <v>1148</v>
      </c>
      <c r="B369" s="1540">
        <v>88</v>
      </c>
      <c r="C369" s="1541" t="s">
        <v>921</v>
      </c>
      <c r="D369" s="1541" t="s">
        <v>921</v>
      </c>
      <c r="E369" s="1541" t="s">
        <v>921</v>
      </c>
    </row>
    <row r="370" spans="1:5" ht="12.3">
      <c r="A370" s="178" t="s">
        <v>1148</v>
      </c>
      <c r="B370" s="1540" t="s">
        <v>871</v>
      </c>
      <c r="C370" s="1543" t="s">
        <v>58</v>
      </c>
      <c r="D370" s="1543" t="s">
        <v>58</v>
      </c>
      <c r="E370" s="1543" t="s">
        <v>58</v>
      </c>
    </row>
    <row r="371" spans="1:5">
      <c r="B371" s="338"/>
    </row>
    <row r="372" spans="1:5">
      <c r="A372" s="178" t="s">
        <v>1150</v>
      </c>
      <c r="B372" s="338" t="s">
        <v>1110</v>
      </c>
      <c r="C372" s="19" t="s">
        <v>1151</v>
      </c>
      <c r="D372" s="19" t="s">
        <v>1151</v>
      </c>
      <c r="E372" s="19" t="s">
        <v>1151</v>
      </c>
    </row>
    <row r="373" spans="1:5">
      <c r="A373" s="178" t="s">
        <v>1150</v>
      </c>
      <c r="B373" s="338" t="s">
        <v>924</v>
      </c>
      <c r="C373" s="19" t="s">
        <v>1152</v>
      </c>
      <c r="D373" s="19" t="s">
        <v>1152</v>
      </c>
      <c r="E373" s="19" t="s">
        <v>1152</v>
      </c>
    </row>
    <row r="374" spans="1:5">
      <c r="A374" s="178" t="s">
        <v>1150</v>
      </c>
      <c r="B374" s="338" t="s">
        <v>966</v>
      </c>
      <c r="C374" s="19" t="s">
        <v>963</v>
      </c>
      <c r="D374" s="19" t="s">
        <v>963</v>
      </c>
      <c r="E374" s="19" t="s">
        <v>963</v>
      </c>
    </row>
    <row r="375" spans="1:5">
      <c r="A375" s="178" t="s">
        <v>1150</v>
      </c>
      <c r="B375" s="338" t="s">
        <v>967</v>
      </c>
      <c r="C375" s="19" t="s">
        <v>964</v>
      </c>
      <c r="D375" s="19" t="s">
        <v>964</v>
      </c>
      <c r="E375" s="19" t="s">
        <v>964</v>
      </c>
    </row>
    <row r="376" spans="1:5">
      <c r="A376" s="178" t="s">
        <v>1150</v>
      </c>
      <c r="B376" s="338" t="s">
        <v>926</v>
      </c>
      <c r="C376" s="19" t="s">
        <v>959</v>
      </c>
      <c r="D376" s="19" t="s">
        <v>959</v>
      </c>
      <c r="E376" s="19" t="s">
        <v>959</v>
      </c>
    </row>
    <row r="377" spans="1:5">
      <c r="A377" s="178" t="s">
        <v>1150</v>
      </c>
      <c r="B377" s="338" t="s">
        <v>1146</v>
      </c>
      <c r="C377" s="19" t="s">
        <v>1153</v>
      </c>
      <c r="D377" s="19" t="s">
        <v>1153</v>
      </c>
      <c r="E377" s="19" t="s">
        <v>1153</v>
      </c>
    </row>
    <row r="378" spans="1:5">
      <c r="A378" s="178" t="s">
        <v>1150</v>
      </c>
      <c r="B378" s="338" t="s">
        <v>1145</v>
      </c>
      <c r="C378" s="19" t="s">
        <v>2233</v>
      </c>
      <c r="D378" s="19" t="s">
        <v>2233</v>
      </c>
      <c r="E378" s="19" t="s">
        <v>2233</v>
      </c>
    </row>
    <row r="379" spans="1:5" ht="12.3">
      <c r="A379" s="178" t="s">
        <v>1150</v>
      </c>
      <c r="B379" s="1540" t="s">
        <v>1113</v>
      </c>
      <c r="C379" s="1541" t="s">
        <v>1933</v>
      </c>
      <c r="D379" s="1541" t="s">
        <v>1933</v>
      </c>
      <c r="E379" s="1541" t="s">
        <v>1933</v>
      </c>
    </row>
    <row r="380" spans="1:5" ht="12.3">
      <c r="A380" s="178" t="s">
        <v>1150</v>
      </c>
      <c r="B380" s="1540" t="s">
        <v>968</v>
      </c>
      <c r="C380" s="1541" t="s">
        <v>1155</v>
      </c>
      <c r="D380" s="1541" t="s">
        <v>1155</v>
      </c>
      <c r="E380" s="1541" t="s">
        <v>1155</v>
      </c>
    </row>
    <row r="381" spans="1:5" ht="12.3">
      <c r="A381" s="178" t="s">
        <v>1150</v>
      </c>
      <c r="B381" s="1448" t="s">
        <v>3183</v>
      </c>
      <c r="C381" s="1542" t="s">
        <v>3188</v>
      </c>
      <c r="D381" s="1542" t="s">
        <v>3188</v>
      </c>
      <c r="E381" s="1542" t="s">
        <v>3188</v>
      </c>
    </row>
    <row r="382" spans="1:5" ht="28" customHeight="1">
      <c r="A382" s="178" t="s">
        <v>1150</v>
      </c>
      <c r="B382" s="1448" t="s">
        <v>3190</v>
      </c>
      <c r="C382" s="1542" t="s">
        <v>3189</v>
      </c>
      <c r="D382" s="1542" t="s">
        <v>3189</v>
      </c>
      <c r="E382" s="1542" t="s">
        <v>3189</v>
      </c>
    </row>
    <row r="383" spans="1:5" ht="28" customHeight="1">
      <c r="A383" s="178" t="s">
        <v>1150</v>
      </c>
      <c r="B383" s="1540">
        <v>88</v>
      </c>
      <c r="C383" s="1541" t="s">
        <v>921</v>
      </c>
      <c r="D383" s="1541" t="s">
        <v>921</v>
      </c>
      <c r="E383" s="1541" t="s">
        <v>921</v>
      </c>
    </row>
    <row r="384" spans="1:5" ht="28" customHeight="1">
      <c r="A384" s="178" t="s">
        <v>1150</v>
      </c>
      <c r="B384" s="1540" t="s">
        <v>871</v>
      </c>
      <c r="C384" s="1541" t="s">
        <v>58</v>
      </c>
      <c r="D384" s="1541" t="s">
        <v>58</v>
      </c>
      <c r="E384" s="1541" t="s">
        <v>58</v>
      </c>
    </row>
    <row r="385" spans="1:9" ht="28" customHeight="1">
      <c r="B385" s="1540"/>
      <c r="C385" s="1541"/>
      <c r="D385" s="1541"/>
      <c r="E385" s="1541"/>
    </row>
    <row r="386" spans="1:9" ht="18" customHeight="1">
      <c r="A386" s="485" t="s">
        <v>2206</v>
      </c>
      <c r="B386" s="1545" t="s">
        <v>20</v>
      </c>
      <c r="C386" s="1546" t="s">
        <v>2203</v>
      </c>
      <c r="D386" s="1546" t="s">
        <v>2203</v>
      </c>
      <c r="E386" s="1546" t="s">
        <v>2203</v>
      </c>
    </row>
    <row r="387" spans="1:9" ht="15" customHeight="1">
      <c r="A387" s="485" t="s">
        <v>2206</v>
      </c>
      <c r="B387" s="484" t="s">
        <v>47</v>
      </c>
      <c r="C387" s="486" t="s">
        <v>2234</v>
      </c>
      <c r="D387" s="486" t="s">
        <v>2234</v>
      </c>
      <c r="E387" s="486" t="s">
        <v>2234</v>
      </c>
    </row>
    <row r="388" spans="1:9" ht="15" customHeight="1">
      <c r="A388" s="485"/>
      <c r="B388" s="484"/>
      <c r="C388" s="486"/>
      <c r="D388" s="486"/>
      <c r="E388" s="486"/>
    </row>
    <row r="389" spans="1:9" s="487" customFormat="1" ht="19" customHeight="1">
      <c r="A389" s="181" t="s">
        <v>1205</v>
      </c>
      <c r="B389" s="338" t="s">
        <v>1210</v>
      </c>
      <c r="C389" s="181" t="s">
        <v>1206</v>
      </c>
      <c r="D389" s="181" t="s">
        <v>1206</v>
      </c>
      <c r="E389" s="181" t="s">
        <v>1206</v>
      </c>
      <c r="F389" s="181"/>
      <c r="G389" s="181"/>
      <c r="H389" s="1093"/>
      <c r="I389" s="1094"/>
    </row>
    <row r="390" spans="1:9">
      <c r="A390" s="178" t="s">
        <v>1205</v>
      </c>
      <c r="B390" s="338" t="s">
        <v>1211</v>
      </c>
      <c r="C390" s="178" t="s">
        <v>1368</v>
      </c>
      <c r="D390" s="178" t="s">
        <v>1368</v>
      </c>
      <c r="E390" s="178" t="s">
        <v>1368</v>
      </c>
    </row>
    <row r="391" spans="1:9">
      <c r="A391" s="178" t="s">
        <v>1205</v>
      </c>
      <c r="B391" s="338" t="s">
        <v>1212</v>
      </c>
      <c r="C391" s="178" t="s">
        <v>1207</v>
      </c>
      <c r="D391" s="178" t="s">
        <v>1207</v>
      </c>
      <c r="E391" s="178" t="s">
        <v>1207</v>
      </c>
    </row>
    <row r="392" spans="1:9">
      <c r="A392" s="178" t="s">
        <v>1205</v>
      </c>
      <c r="B392" s="338" t="s">
        <v>1213</v>
      </c>
      <c r="C392" s="178" t="s">
        <v>1208</v>
      </c>
      <c r="D392" s="178" t="s">
        <v>1208</v>
      </c>
      <c r="E392" s="178" t="s">
        <v>1208</v>
      </c>
    </row>
    <row r="393" spans="1:9">
      <c r="A393" s="178" t="s">
        <v>1205</v>
      </c>
      <c r="B393" s="338" t="s">
        <v>1214</v>
      </c>
      <c r="C393" s="178" t="s">
        <v>1209</v>
      </c>
      <c r="D393" s="178" t="s">
        <v>1209</v>
      </c>
      <c r="E393" s="178" t="s">
        <v>1209</v>
      </c>
    </row>
    <row r="394" spans="1:9">
      <c r="A394" s="178" t="s">
        <v>1205</v>
      </c>
      <c r="B394" s="338" t="s">
        <v>1215</v>
      </c>
      <c r="C394" s="178" t="s">
        <v>1369</v>
      </c>
      <c r="D394" s="178" t="s">
        <v>1369</v>
      </c>
      <c r="E394" s="178" t="s">
        <v>1369</v>
      </c>
    </row>
    <row r="395" spans="1:9">
      <c r="A395" s="178" t="s">
        <v>1205</v>
      </c>
      <c r="B395" s="338">
        <v>88</v>
      </c>
      <c r="C395" s="19" t="s">
        <v>921</v>
      </c>
      <c r="D395" s="19" t="s">
        <v>921</v>
      </c>
      <c r="E395" s="19" t="s">
        <v>921</v>
      </c>
    </row>
    <row r="396" spans="1:9">
      <c r="B396" s="338"/>
      <c r="C396" s="19"/>
      <c r="D396" s="19"/>
      <c r="E396" s="19"/>
    </row>
    <row r="397" spans="1:9">
      <c r="A397" s="178" t="s">
        <v>1202</v>
      </c>
      <c r="B397" s="338" t="s">
        <v>970</v>
      </c>
      <c r="C397" s="178" t="s">
        <v>1219</v>
      </c>
      <c r="D397" s="178" t="s">
        <v>1219</v>
      </c>
      <c r="E397" s="178" t="s">
        <v>1219</v>
      </c>
    </row>
    <row r="398" spans="1:9">
      <c r="A398" s="178" t="s">
        <v>1202</v>
      </c>
      <c r="B398" s="338" t="s">
        <v>971</v>
      </c>
      <c r="C398" s="178" t="s">
        <v>2188</v>
      </c>
      <c r="D398" s="178" t="s">
        <v>2188</v>
      </c>
      <c r="E398" s="178" t="s">
        <v>2188</v>
      </c>
    </row>
    <row r="399" spans="1:9">
      <c r="A399" s="178" t="s">
        <v>1202</v>
      </c>
      <c r="B399" s="338" t="s">
        <v>1220</v>
      </c>
      <c r="C399" s="178" t="s">
        <v>1217</v>
      </c>
      <c r="D399" s="178" t="s">
        <v>1217</v>
      </c>
      <c r="E399" s="178" t="s">
        <v>1217</v>
      </c>
    </row>
    <row r="400" spans="1:9">
      <c r="A400" s="178" t="s">
        <v>1202</v>
      </c>
      <c r="B400" s="338" t="s">
        <v>972</v>
      </c>
      <c r="C400" s="178" t="s">
        <v>2729</v>
      </c>
      <c r="D400" s="178" t="s">
        <v>2729</v>
      </c>
      <c r="E400" s="178" t="s">
        <v>2729</v>
      </c>
    </row>
    <row r="401" spans="1:5">
      <c r="A401" s="178" t="s">
        <v>1202</v>
      </c>
      <c r="B401" s="338" t="s">
        <v>1221</v>
      </c>
      <c r="C401" s="178" t="s">
        <v>1218</v>
      </c>
      <c r="D401" s="178" t="s">
        <v>1218</v>
      </c>
      <c r="E401" s="178" t="s">
        <v>1218</v>
      </c>
    </row>
    <row r="402" spans="1:5">
      <c r="A402" s="178" t="s">
        <v>1202</v>
      </c>
      <c r="B402" s="338" t="s">
        <v>2141</v>
      </c>
      <c r="C402" s="178" t="s">
        <v>2235</v>
      </c>
      <c r="D402" s="178" t="s">
        <v>2235</v>
      </c>
      <c r="E402" s="178" t="s">
        <v>2235</v>
      </c>
    </row>
    <row r="403" spans="1:5">
      <c r="A403" s="178" t="s">
        <v>1202</v>
      </c>
      <c r="B403" s="338">
        <v>88</v>
      </c>
      <c r="C403" s="19" t="s">
        <v>921</v>
      </c>
      <c r="D403" s="19" t="s">
        <v>921</v>
      </c>
      <c r="E403" s="19" t="s">
        <v>921</v>
      </c>
    </row>
    <row r="404" spans="1:5">
      <c r="B404" s="338"/>
      <c r="C404" s="19"/>
      <c r="D404" s="19"/>
      <c r="E404" s="19"/>
    </row>
    <row r="405" spans="1:5">
      <c r="A405" s="178" t="s">
        <v>2213</v>
      </c>
      <c r="B405" s="338" t="s">
        <v>2218</v>
      </c>
      <c r="C405" s="19" t="s">
        <v>2214</v>
      </c>
      <c r="D405" s="19" t="s">
        <v>2214</v>
      </c>
      <c r="E405" s="19" t="s">
        <v>2214</v>
      </c>
    </row>
    <row r="406" spans="1:5">
      <c r="A406" s="178" t="s">
        <v>2213</v>
      </c>
      <c r="B406" s="338" t="s">
        <v>2219</v>
      </c>
      <c r="C406" s="19" t="s">
        <v>2215</v>
      </c>
      <c r="D406" s="19" t="s">
        <v>2215</v>
      </c>
      <c r="E406" s="19" t="s">
        <v>2215</v>
      </c>
    </row>
    <row r="407" spans="1:5">
      <c r="A407" s="178" t="s">
        <v>2213</v>
      </c>
      <c r="B407" s="338" t="s">
        <v>2220</v>
      </c>
      <c r="C407" s="19" t="s">
        <v>2216</v>
      </c>
      <c r="D407" s="19" t="s">
        <v>2216</v>
      </c>
      <c r="E407" s="19" t="s">
        <v>2216</v>
      </c>
    </row>
    <row r="408" spans="1:5">
      <c r="A408" s="178" t="s">
        <v>2213</v>
      </c>
      <c r="B408" s="338" t="s">
        <v>2221</v>
      </c>
      <c r="C408" s="19" t="s">
        <v>2217</v>
      </c>
      <c r="D408" s="19" t="s">
        <v>2217</v>
      </c>
      <c r="E408" s="19" t="s">
        <v>2217</v>
      </c>
    </row>
    <row r="409" spans="1:5" ht="15.6">
      <c r="B409" s="1426"/>
      <c r="C409" s="1425"/>
      <c r="D409" s="1425"/>
      <c r="E409" s="1425"/>
    </row>
    <row r="410" spans="1:5" ht="15.6">
      <c r="A410" s="178" t="s">
        <v>2213</v>
      </c>
      <c r="B410" s="1693" t="s">
        <v>3347</v>
      </c>
      <c r="C410" s="1694" t="s">
        <v>3346</v>
      </c>
      <c r="D410" s="1694" t="s">
        <v>3346</v>
      </c>
      <c r="E410" s="1694" t="s">
        <v>3346</v>
      </c>
    </row>
    <row r="411" spans="1:5" ht="12.3">
      <c r="A411" s="178" t="s">
        <v>2213</v>
      </c>
      <c r="B411" s="343" t="s">
        <v>2213</v>
      </c>
      <c r="C411" s="19" t="s">
        <v>921</v>
      </c>
      <c r="D411" s="19" t="s">
        <v>921</v>
      </c>
      <c r="E411" s="19" t="s">
        <v>921</v>
      </c>
    </row>
    <row r="412" spans="1:5">
      <c r="B412" s="338"/>
      <c r="C412" s="19"/>
      <c r="D412" s="19"/>
      <c r="E412" s="19"/>
    </row>
    <row r="413" spans="1:5">
      <c r="A413" s="178" t="s">
        <v>1226</v>
      </c>
      <c r="B413" s="339" t="s">
        <v>1230</v>
      </c>
      <c r="C413" s="178" t="s">
        <v>1227</v>
      </c>
      <c r="D413" s="178" t="s">
        <v>1227</v>
      </c>
      <c r="E413" s="178" t="s">
        <v>1227</v>
      </c>
    </row>
    <row r="414" spans="1:5">
      <c r="A414" s="178" t="s">
        <v>1226</v>
      </c>
      <c r="B414" s="338" t="s">
        <v>924</v>
      </c>
      <c r="C414" s="178" t="s">
        <v>1228</v>
      </c>
      <c r="D414" s="178" t="s">
        <v>1228</v>
      </c>
      <c r="E414" s="178" t="s">
        <v>1228</v>
      </c>
    </row>
    <row r="415" spans="1:5">
      <c r="A415" s="178" t="s">
        <v>1226</v>
      </c>
      <c r="B415" s="338" t="s">
        <v>926</v>
      </c>
      <c r="C415" s="178" t="s">
        <v>1229</v>
      </c>
      <c r="D415" s="178" t="s">
        <v>1229</v>
      </c>
      <c r="E415" s="178" t="s">
        <v>1229</v>
      </c>
    </row>
    <row r="416" spans="1:5">
      <c r="A416" s="178" t="s">
        <v>1226</v>
      </c>
      <c r="B416" s="338">
        <v>88</v>
      </c>
      <c r="C416" s="178" t="s">
        <v>921</v>
      </c>
      <c r="D416" s="178" t="s">
        <v>921</v>
      </c>
      <c r="E416" s="178" t="s">
        <v>921</v>
      </c>
    </row>
    <row r="417" spans="1:5">
      <c r="A417" s="178" t="s">
        <v>1226</v>
      </c>
      <c r="B417" s="338" t="s">
        <v>871</v>
      </c>
      <c r="C417" s="178" t="s">
        <v>834</v>
      </c>
      <c r="D417" s="178" t="s">
        <v>834</v>
      </c>
      <c r="E417" s="178" t="s">
        <v>834</v>
      </c>
    </row>
    <row r="418" spans="1:5">
      <c r="B418" s="338"/>
    </row>
    <row r="419" spans="1:5">
      <c r="A419" s="178" t="s">
        <v>1242</v>
      </c>
      <c r="B419" s="338" t="s">
        <v>1243</v>
      </c>
      <c r="C419" s="178" t="s">
        <v>1266</v>
      </c>
      <c r="D419" s="178" t="s">
        <v>1266</v>
      </c>
      <c r="E419" s="178" t="s">
        <v>1266</v>
      </c>
    </row>
    <row r="420" spans="1:5">
      <c r="A420" s="178" t="s">
        <v>1242</v>
      </c>
      <c r="B420" s="338" t="s">
        <v>1244</v>
      </c>
      <c r="C420" s="178" t="s">
        <v>1267</v>
      </c>
      <c r="D420" s="178" t="s">
        <v>1267</v>
      </c>
      <c r="E420" s="178" t="s">
        <v>1267</v>
      </c>
    </row>
    <row r="421" spans="1:5">
      <c r="A421" s="178" t="s">
        <v>1242</v>
      </c>
      <c r="B421" s="338" t="s">
        <v>1245</v>
      </c>
      <c r="C421" s="178" t="s">
        <v>1268</v>
      </c>
      <c r="D421" s="178" t="s">
        <v>1268</v>
      </c>
      <c r="E421" s="178" t="s">
        <v>1268</v>
      </c>
    </row>
    <row r="422" spans="1:5">
      <c r="A422" s="178" t="s">
        <v>1242</v>
      </c>
      <c r="B422" s="338" t="s">
        <v>1246</v>
      </c>
      <c r="C422" s="178" t="s">
        <v>1269</v>
      </c>
      <c r="D422" s="178" t="s">
        <v>1269</v>
      </c>
      <c r="E422" s="178" t="s">
        <v>1269</v>
      </c>
    </row>
    <row r="423" spans="1:5">
      <c r="A423" s="178" t="s">
        <v>1242</v>
      </c>
      <c r="B423" s="338" t="s">
        <v>1247</v>
      </c>
      <c r="C423" s="178" t="s">
        <v>3060</v>
      </c>
      <c r="D423" s="178" t="s">
        <v>3060</v>
      </c>
      <c r="E423" s="178" t="s">
        <v>3060</v>
      </c>
    </row>
    <row r="424" spans="1:5">
      <c r="A424" s="178" t="s">
        <v>1242</v>
      </c>
      <c r="B424" s="338" t="s">
        <v>1248</v>
      </c>
      <c r="C424" s="178" t="s">
        <v>1235</v>
      </c>
      <c r="D424" s="178" t="s">
        <v>1235</v>
      </c>
      <c r="E424" s="178" t="s">
        <v>1235</v>
      </c>
    </row>
    <row r="425" spans="1:5">
      <c r="A425" s="178" t="s">
        <v>1242</v>
      </c>
      <c r="B425" s="338" t="s">
        <v>1249</v>
      </c>
      <c r="C425" s="178" t="s">
        <v>2189</v>
      </c>
      <c r="D425" s="178" t="s">
        <v>2189</v>
      </c>
      <c r="E425" s="178" t="s">
        <v>2189</v>
      </c>
    </row>
    <row r="426" spans="1:5">
      <c r="A426" s="178" t="s">
        <v>1242</v>
      </c>
      <c r="B426" s="338" t="s">
        <v>1250</v>
      </c>
      <c r="C426" s="178" t="s">
        <v>1236</v>
      </c>
      <c r="D426" s="178" t="s">
        <v>1236</v>
      </c>
      <c r="E426" s="178" t="s">
        <v>1236</v>
      </c>
    </row>
    <row r="427" spans="1:5">
      <c r="A427" s="178" t="s">
        <v>1242</v>
      </c>
      <c r="B427" s="338" t="s">
        <v>1251</v>
      </c>
      <c r="C427" s="178" t="s">
        <v>1237</v>
      </c>
      <c r="D427" s="178" t="s">
        <v>1237</v>
      </c>
      <c r="E427" s="178" t="s">
        <v>1237</v>
      </c>
    </row>
    <row r="428" spans="1:5">
      <c r="A428" s="178" t="s">
        <v>1242</v>
      </c>
      <c r="B428" s="338" t="s">
        <v>1252</v>
      </c>
      <c r="C428" s="178" t="s">
        <v>1238</v>
      </c>
      <c r="D428" s="178" t="s">
        <v>1238</v>
      </c>
      <c r="E428" s="178" t="s">
        <v>1238</v>
      </c>
    </row>
    <row r="429" spans="1:5">
      <c r="A429" s="178" t="s">
        <v>1242</v>
      </c>
      <c r="B429" s="338" t="s">
        <v>1253</v>
      </c>
      <c r="C429" s="178" t="s">
        <v>1264</v>
      </c>
      <c r="D429" s="178" t="s">
        <v>1264</v>
      </c>
      <c r="E429" s="178" t="s">
        <v>1264</v>
      </c>
    </row>
    <row r="430" spans="1:5">
      <c r="A430" s="178" t="s">
        <v>1242</v>
      </c>
      <c r="B430" s="338" t="s">
        <v>1254</v>
      </c>
      <c r="C430" s="178" t="s">
        <v>1265</v>
      </c>
      <c r="D430" s="178" t="s">
        <v>1265</v>
      </c>
      <c r="E430" s="178" t="s">
        <v>1265</v>
      </c>
    </row>
    <row r="431" spans="1:5">
      <c r="A431" s="178" t="s">
        <v>1242</v>
      </c>
      <c r="B431" s="338" t="s">
        <v>1255</v>
      </c>
      <c r="C431" s="178" t="s">
        <v>1263</v>
      </c>
      <c r="D431" s="178" t="s">
        <v>1263</v>
      </c>
      <c r="E431" s="178" t="s">
        <v>1263</v>
      </c>
    </row>
    <row r="432" spans="1:5">
      <c r="A432" s="178" t="s">
        <v>1242</v>
      </c>
      <c r="B432" s="338" t="s">
        <v>1256</v>
      </c>
      <c r="C432" s="178" t="s">
        <v>1239</v>
      </c>
      <c r="D432" s="178" t="s">
        <v>1239</v>
      </c>
      <c r="E432" s="178" t="s">
        <v>1239</v>
      </c>
    </row>
    <row r="433" spans="1:5">
      <c r="A433" s="178" t="s">
        <v>1242</v>
      </c>
      <c r="B433" s="338" t="s">
        <v>1257</v>
      </c>
      <c r="C433" s="178" t="s">
        <v>1240</v>
      </c>
      <c r="D433" s="178" t="s">
        <v>1240</v>
      </c>
      <c r="E433" s="178" t="s">
        <v>1240</v>
      </c>
    </row>
    <row r="434" spans="1:5">
      <c r="A434" s="178" t="s">
        <v>1242</v>
      </c>
      <c r="B434" s="338" t="s">
        <v>1258</v>
      </c>
      <c r="C434" s="178" t="s">
        <v>1241</v>
      </c>
      <c r="D434" s="178" t="s">
        <v>1241</v>
      </c>
      <c r="E434" s="178" t="s">
        <v>1241</v>
      </c>
    </row>
    <row r="435" spans="1:5">
      <c r="A435" s="178" t="s">
        <v>1242</v>
      </c>
      <c r="B435" s="338">
        <v>88</v>
      </c>
      <c r="C435" s="178" t="s">
        <v>833</v>
      </c>
      <c r="D435" s="178" t="s">
        <v>833</v>
      </c>
      <c r="E435" s="178" t="s">
        <v>833</v>
      </c>
    </row>
    <row r="436" spans="1:5">
      <c r="B436" s="338"/>
    </row>
    <row r="437" spans="1:5">
      <c r="A437" s="178" t="s">
        <v>1323</v>
      </c>
      <c r="B437" s="338" t="s">
        <v>1271</v>
      </c>
      <c r="C437" s="178" t="s">
        <v>1261</v>
      </c>
      <c r="D437" s="178" t="s">
        <v>1261</v>
      </c>
      <c r="E437" s="178" t="s">
        <v>1261</v>
      </c>
    </row>
    <row r="438" spans="1:5">
      <c r="A438" s="178" t="s">
        <v>1323</v>
      </c>
      <c r="B438" s="338" t="s">
        <v>1272</v>
      </c>
      <c r="C438" s="178" t="s">
        <v>1262</v>
      </c>
      <c r="D438" s="178" t="s">
        <v>1262</v>
      </c>
      <c r="E438" s="178" t="s">
        <v>1262</v>
      </c>
    </row>
    <row r="439" spans="1:5">
      <c r="A439" s="178" t="s">
        <v>1323</v>
      </c>
      <c r="B439" s="338" t="s">
        <v>1270</v>
      </c>
      <c r="C439" s="178" t="s">
        <v>1260</v>
      </c>
      <c r="D439" s="178" t="s">
        <v>1260</v>
      </c>
      <c r="E439" s="178" t="s">
        <v>1260</v>
      </c>
    </row>
    <row r="440" spans="1:5">
      <c r="B440" s="338"/>
    </row>
    <row r="441" spans="1:5">
      <c r="A441" s="178" t="s">
        <v>1276</v>
      </c>
      <c r="B441" s="338" t="s">
        <v>1278</v>
      </c>
      <c r="C441" s="178" t="s">
        <v>2190</v>
      </c>
      <c r="D441" s="178" t="s">
        <v>2190</v>
      </c>
      <c r="E441" s="178" t="s">
        <v>2190</v>
      </c>
    </row>
    <row r="442" spans="1:5">
      <c r="A442" s="178" t="s">
        <v>1276</v>
      </c>
      <c r="B442" s="338" t="s">
        <v>47</v>
      </c>
      <c r="C442" s="178" t="s">
        <v>1277</v>
      </c>
      <c r="D442" s="178" t="s">
        <v>1277</v>
      </c>
      <c r="E442" s="178" t="s">
        <v>1277</v>
      </c>
    </row>
    <row r="443" spans="1:5">
      <c r="A443" s="178" t="s">
        <v>1276</v>
      </c>
      <c r="B443" s="338" t="s">
        <v>871</v>
      </c>
      <c r="C443" s="178" t="s">
        <v>2191</v>
      </c>
      <c r="D443" s="178" t="s">
        <v>2191</v>
      </c>
      <c r="E443" s="178" t="s">
        <v>2191</v>
      </c>
    </row>
    <row r="444" spans="1:5">
      <c r="B444" s="338"/>
    </row>
    <row r="445" spans="1:5">
      <c r="A445" s="178" t="s">
        <v>1287</v>
      </c>
      <c r="B445" s="338" t="s">
        <v>1194</v>
      </c>
      <c r="C445" s="178" t="s">
        <v>1279</v>
      </c>
      <c r="D445" s="178" t="s">
        <v>1279</v>
      </c>
      <c r="E445" s="178" t="s">
        <v>1279</v>
      </c>
    </row>
    <row r="446" spans="1:5">
      <c r="A446" s="178" t="s">
        <v>1287</v>
      </c>
      <c r="B446" s="338" t="s">
        <v>1281</v>
      </c>
      <c r="C446" s="178" t="s">
        <v>2192</v>
      </c>
      <c r="D446" s="178" t="s">
        <v>2192</v>
      </c>
      <c r="E446" s="178" t="s">
        <v>2192</v>
      </c>
    </row>
    <row r="447" spans="1:5">
      <c r="A447" s="178" t="s">
        <v>1287</v>
      </c>
      <c r="B447" s="338" t="s">
        <v>1282</v>
      </c>
      <c r="C447" s="178" t="s">
        <v>2193</v>
      </c>
      <c r="D447" s="178" t="s">
        <v>2193</v>
      </c>
      <c r="E447" s="178" t="s">
        <v>2193</v>
      </c>
    </row>
    <row r="448" spans="1:5">
      <c r="A448" s="178" t="s">
        <v>1287</v>
      </c>
      <c r="B448" s="338" t="s">
        <v>1283</v>
      </c>
      <c r="C448" s="178" t="s">
        <v>1280</v>
      </c>
      <c r="D448" s="178" t="s">
        <v>1280</v>
      </c>
      <c r="E448" s="178" t="s">
        <v>1280</v>
      </c>
    </row>
    <row r="449" spans="1:5">
      <c r="A449" s="178" t="s">
        <v>1287</v>
      </c>
      <c r="B449" s="338" t="s">
        <v>1284</v>
      </c>
      <c r="C449" s="178" t="s">
        <v>2194</v>
      </c>
      <c r="D449" s="178" t="s">
        <v>2194</v>
      </c>
      <c r="E449" s="178" t="s">
        <v>2194</v>
      </c>
    </row>
    <row r="450" spans="1:5">
      <c r="A450" s="178" t="s">
        <v>1287</v>
      </c>
      <c r="B450" s="338" t="s">
        <v>1360</v>
      </c>
      <c r="C450" s="178" t="s">
        <v>1359</v>
      </c>
      <c r="D450" s="178" t="s">
        <v>1359</v>
      </c>
      <c r="E450" s="178" t="s">
        <v>1359</v>
      </c>
    </row>
    <row r="451" spans="1:5">
      <c r="A451" s="178" t="s">
        <v>1287</v>
      </c>
      <c r="B451" s="338" t="s">
        <v>1285</v>
      </c>
      <c r="C451" s="178" t="s">
        <v>2195</v>
      </c>
      <c r="D451" s="178" t="s">
        <v>2195</v>
      </c>
      <c r="E451" s="178" t="s">
        <v>2195</v>
      </c>
    </row>
    <row r="452" spans="1:5">
      <c r="A452" s="178" t="s">
        <v>1287</v>
      </c>
      <c r="B452" s="338">
        <v>88</v>
      </c>
      <c r="C452" s="178" t="s">
        <v>1286</v>
      </c>
      <c r="D452" s="178" t="s">
        <v>1286</v>
      </c>
      <c r="E452" s="178" t="s">
        <v>1286</v>
      </c>
    </row>
    <row r="453" spans="1:5">
      <c r="B453" s="338"/>
    </row>
    <row r="454" spans="1:5">
      <c r="A454" s="178" t="s">
        <v>1292</v>
      </c>
      <c r="B454" s="338" t="s">
        <v>1303</v>
      </c>
      <c r="C454" s="178" t="s">
        <v>1293</v>
      </c>
      <c r="D454" s="178" t="s">
        <v>1293</v>
      </c>
      <c r="E454" s="178" t="s">
        <v>1293</v>
      </c>
    </row>
    <row r="455" spans="1:5">
      <c r="A455" s="178" t="s">
        <v>1292</v>
      </c>
      <c r="B455" s="338" t="s">
        <v>1304</v>
      </c>
      <c r="C455" s="178" t="s">
        <v>1294</v>
      </c>
      <c r="D455" s="178" t="s">
        <v>1294</v>
      </c>
      <c r="E455" s="178" t="s">
        <v>1294</v>
      </c>
    </row>
    <row r="456" spans="1:5">
      <c r="A456" s="178" t="s">
        <v>1292</v>
      </c>
      <c r="B456" s="338" t="s">
        <v>1305</v>
      </c>
      <c r="C456" s="178" t="s">
        <v>1295</v>
      </c>
      <c r="D456" s="178" t="s">
        <v>1295</v>
      </c>
      <c r="E456" s="178" t="s">
        <v>1295</v>
      </c>
    </row>
    <row r="457" spans="1:5">
      <c r="A457" s="178" t="s">
        <v>1292</v>
      </c>
      <c r="B457" s="338" t="s">
        <v>1306</v>
      </c>
      <c r="C457" s="178" t="s">
        <v>1296</v>
      </c>
      <c r="D457" s="178" t="s">
        <v>1296</v>
      </c>
      <c r="E457" s="178" t="s">
        <v>1296</v>
      </c>
    </row>
    <row r="458" spans="1:5">
      <c r="A458" s="178" t="s">
        <v>1292</v>
      </c>
      <c r="B458" s="338" t="s">
        <v>1307</v>
      </c>
      <c r="C458" s="178" t="s">
        <v>1297</v>
      </c>
      <c r="D458" s="178" t="s">
        <v>1297</v>
      </c>
      <c r="E458" s="178" t="s">
        <v>1297</v>
      </c>
    </row>
    <row r="459" spans="1:5">
      <c r="A459" s="178" t="s">
        <v>1292</v>
      </c>
      <c r="B459" s="338" t="s">
        <v>1308</v>
      </c>
      <c r="C459" s="178" t="s">
        <v>1662</v>
      </c>
      <c r="D459" s="178" t="s">
        <v>1662</v>
      </c>
      <c r="E459" s="178" t="s">
        <v>1662</v>
      </c>
    </row>
    <row r="460" spans="1:5">
      <c r="A460" s="178" t="s">
        <v>1292</v>
      </c>
      <c r="B460" s="338" t="s">
        <v>1309</v>
      </c>
      <c r="C460" s="178" t="s">
        <v>1310</v>
      </c>
      <c r="D460" s="178" t="s">
        <v>1310</v>
      </c>
      <c r="E460" s="178" t="s">
        <v>1310</v>
      </c>
    </row>
    <row r="461" spans="1:5">
      <c r="A461" s="178" t="s">
        <v>1292</v>
      </c>
      <c r="B461" s="338" t="s">
        <v>1311</v>
      </c>
      <c r="C461" s="178" t="s">
        <v>1663</v>
      </c>
      <c r="D461" s="178" t="s">
        <v>1663</v>
      </c>
      <c r="E461" s="178" t="s">
        <v>1663</v>
      </c>
    </row>
    <row r="462" spans="1:5">
      <c r="A462" s="178" t="s">
        <v>1292</v>
      </c>
      <c r="B462" s="338" t="s">
        <v>1312</v>
      </c>
      <c r="C462" s="178" t="s">
        <v>1298</v>
      </c>
      <c r="D462" s="178" t="s">
        <v>1298</v>
      </c>
      <c r="E462" s="178" t="s">
        <v>1298</v>
      </c>
    </row>
    <row r="463" spans="1:5">
      <c r="A463" s="178" t="s">
        <v>1292</v>
      </c>
      <c r="B463" s="338" t="s">
        <v>1313</v>
      </c>
      <c r="C463" s="178" t="s">
        <v>1299</v>
      </c>
      <c r="D463" s="178" t="s">
        <v>1299</v>
      </c>
      <c r="E463" s="178" t="s">
        <v>1299</v>
      </c>
    </row>
    <row r="464" spans="1:5">
      <c r="A464" s="178" t="s">
        <v>1292</v>
      </c>
      <c r="B464" s="338" t="s">
        <v>1314</v>
      </c>
      <c r="C464" s="178" t="s">
        <v>1664</v>
      </c>
      <c r="D464" s="178" t="s">
        <v>1664</v>
      </c>
      <c r="E464" s="178" t="s">
        <v>1664</v>
      </c>
    </row>
    <row r="465" spans="1:12">
      <c r="A465" s="178" t="s">
        <v>1292</v>
      </c>
      <c r="B465" s="338" t="s">
        <v>1315</v>
      </c>
      <c r="C465" s="178" t="s">
        <v>1300</v>
      </c>
      <c r="D465" s="178" t="s">
        <v>1300</v>
      </c>
      <c r="E465" s="178" t="s">
        <v>1300</v>
      </c>
    </row>
    <row r="466" spans="1:12">
      <c r="A466" s="178" t="s">
        <v>1292</v>
      </c>
      <c r="B466" s="338" t="s">
        <v>1316</v>
      </c>
      <c r="C466" s="178" t="s">
        <v>1301</v>
      </c>
      <c r="D466" s="178" t="s">
        <v>1301</v>
      </c>
      <c r="E466" s="178" t="s">
        <v>1301</v>
      </c>
    </row>
    <row r="467" spans="1:12">
      <c r="A467" s="178" t="s">
        <v>1292</v>
      </c>
      <c r="B467" s="338" t="s">
        <v>1317</v>
      </c>
      <c r="C467" s="178" t="s">
        <v>1302</v>
      </c>
      <c r="D467" s="178" t="s">
        <v>1302</v>
      </c>
      <c r="E467" s="178" t="s">
        <v>1302</v>
      </c>
    </row>
    <row r="468" spans="1:12">
      <c r="A468" s="178" t="s">
        <v>1292</v>
      </c>
      <c r="B468" s="338">
        <v>88</v>
      </c>
      <c r="C468" s="178" t="s">
        <v>833</v>
      </c>
      <c r="D468" s="178" t="s">
        <v>833</v>
      </c>
      <c r="E468" s="178" t="s">
        <v>833</v>
      </c>
    </row>
    <row r="469" spans="1:12">
      <c r="B469" s="338"/>
    </row>
    <row r="470" spans="1:12">
      <c r="A470" s="178" t="s">
        <v>1341</v>
      </c>
      <c r="B470" s="338" t="s">
        <v>1335</v>
      </c>
      <c r="C470" s="181" t="s">
        <v>1330</v>
      </c>
      <c r="D470" s="181" t="s">
        <v>1330</v>
      </c>
      <c r="E470" s="181" t="s">
        <v>1330</v>
      </c>
    </row>
    <row r="471" spans="1:12">
      <c r="A471" s="178" t="s">
        <v>1341</v>
      </c>
      <c r="B471" s="338" t="s">
        <v>1336</v>
      </c>
      <c r="C471" s="181" t="s">
        <v>1331</v>
      </c>
      <c r="D471" s="181" t="s">
        <v>1331</v>
      </c>
      <c r="E471" s="181" t="s">
        <v>1331</v>
      </c>
    </row>
    <row r="472" spans="1:12">
      <c r="A472" s="178" t="s">
        <v>1341</v>
      </c>
      <c r="B472" s="338" t="s">
        <v>1337</v>
      </c>
      <c r="C472" s="181" t="s">
        <v>1332</v>
      </c>
      <c r="D472" s="181" t="s">
        <v>1332</v>
      </c>
      <c r="E472" s="181" t="s">
        <v>1332</v>
      </c>
      <c r="I472" s="1085"/>
    </row>
    <row r="473" spans="1:12">
      <c r="A473" s="178" t="s">
        <v>1341</v>
      </c>
      <c r="B473" s="338" t="s">
        <v>47</v>
      </c>
      <c r="C473" s="181" t="s">
        <v>1333</v>
      </c>
      <c r="D473" s="181" t="s">
        <v>1333</v>
      </c>
      <c r="E473" s="181" t="s">
        <v>1333</v>
      </c>
      <c r="H473" s="1067"/>
      <c r="I473" s="1095"/>
    </row>
    <row r="474" spans="1:12">
      <c r="A474" s="178" t="s">
        <v>1341</v>
      </c>
      <c r="B474" s="338" t="s">
        <v>871</v>
      </c>
      <c r="C474" s="181" t="s">
        <v>1334</v>
      </c>
      <c r="D474" s="181" t="s">
        <v>1334</v>
      </c>
      <c r="E474" s="181" t="s">
        <v>1334</v>
      </c>
      <c r="H474" s="1067"/>
      <c r="I474" s="1095"/>
    </row>
    <row r="475" spans="1:12" ht="15.6">
      <c r="A475" s="178" t="s">
        <v>1340</v>
      </c>
      <c r="B475" s="338" t="s">
        <v>1345</v>
      </c>
      <c r="C475" s="182" t="s">
        <v>1342</v>
      </c>
      <c r="D475" s="182" t="s">
        <v>1342</v>
      </c>
      <c r="E475" s="182" t="s">
        <v>1342</v>
      </c>
      <c r="H475" s="1067"/>
      <c r="I475" s="1095"/>
      <c r="J475" s="1501"/>
      <c r="K475" s="1502"/>
      <c r="L475" s="1503"/>
    </row>
    <row r="476" spans="1:12" ht="15.6">
      <c r="A476" s="178" t="s">
        <v>1340</v>
      </c>
      <c r="B476" s="338" t="s">
        <v>1346</v>
      </c>
      <c r="C476" s="182" t="s">
        <v>1343</v>
      </c>
      <c r="D476" s="182" t="s">
        <v>1343</v>
      </c>
      <c r="E476" s="182" t="s">
        <v>1343</v>
      </c>
      <c r="H476" s="1067"/>
      <c r="I476" s="1095"/>
      <c r="J476" s="1501"/>
      <c r="K476" s="1502"/>
      <c r="L476" s="1503"/>
    </row>
    <row r="477" spans="1:12" ht="15.6">
      <c r="A477" s="178" t="s">
        <v>1340</v>
      </c>
      <c r="B477" s="338" t="s">
        <v>47</v>
      </c>
      <c r="C477" s="182" t="s">
        <v>1344</v>
      </c>
      <c r="D477" s="182" t="s">
        <v>1344</v>
      </c>
      <c r="E477" s="182" t="s">
        <v>1344</v>
      </c>
      <c r="H477" s="1067"/>
      <c r="I477" s="1095"/>
      <c r="J477" s="1501"/>
      <c r="K477" s="1502"/>
      <c r="L477" s="1503"/>
    </row>
    <row r="478" spans="1:12" ht="15.6">
      <c r="A478" s="178" t="s">
        <v>1340</v>
      </c>
      <c r="B478" s="338" t="s">
        <v>871</v>
      </c>
      <c r="C478" s="181" t="s">
        <v>1334</v>
      </c>
      <c r="D478" s="181" t="s">
        <v>1334</v>
      </c>
      <c r="E478" s="181" t="s">
        <v>1334</v>
      </c>
      <c r="H478" s="1067"/>
      <c r="I478" s="1095"/>
      <c r="J478" s="1501"/>
      <c r="K478" s="1502"/>
      <c r="L478" s="1503"/>
    </row>
    <row r="479" spans="1:12" ht="15.6">
      <c r="B479" s="338"/>
      <c r="C479" s="181"/>
      <c r="D479" s="181"/>
      <c r="E479" s="181"/>
      <c r="H479" s="1067"/>
      <c r="I479" s="1095"/>
      <c r="J479" s="1501"/>
      <c r="K479" s="1502"/>
      <c r="L479" s="1503"/>
    </row>
    <row r="480" spans="1:12" ht="15.6">
      <c r="A480" s="178" t="s">
        <v>1348</v>
      </c>
      <c r="B480" s="338" t="s">
        <v>1353</v>
      </c>
      <c r="C480" s="181" t="s">
        <v>1349</v>
      </c>
      <c r="D480" s="181" t="s">
        <v>1349</v>
      </c>
      <c r="E480" s="181" t="s">
        <v>1349</v>
      </c>
      <c r="H480" s="1067"/>
      <c r="I480" s="1095"/>
      <c r="J480" s="1501"/>
      <c r="K480" s="1502"/>
      <c r="L480" s="1503"/>
    </row>
    <row r="481" spans="1:12" ht="15.6">
      <c r="A481" s="178" t="s">
        <v>1348</v>
      </c>
      <c r="B481" s="338" t="s">
        <v>1354</v>
      </c>
      <c r="C481" s="181" t="s">
        <v>2196</v>
      </c>
      <c r="D481" s="181" t="s">
        <v>2196</v>
      </c>
      <c r="E481" s="181" t="s">
        <v>2196</v>
      </c>
      <c r="H481" s="1067"/>
      <c r="I481" s="1095"/>
      <c r="J481" s="1501"/>
      <c r="K481" s="1502"/>
      <c r="L481" s="1503"/>
    </row>
    <row r="482" spans="1:12" ht="15.6">
      <c r="A482" s="178" t="s">
        <v>1348</v>
      </c>
      <c r="B482" s="338" t="s">
        <v>1355</v>
      </c>
      <c r="C482" s="181" t="s">
        <v>2197</v>
      </c>
      <c r="D482" s="181" t="s">
        <v>2197</v>
      </c>
      <c r="E482" s="181" t="s">
        <v>2197</v>
      </c>
      <c r="H482" s="1067"/>
      <c r="I482" s="1095"/>
      <c r="J482" s="1501"/>
      <c r="K482" s="1502"/>
      <c r="L482" s="1503"/>
    </row>
    <row r="483" spans="1:12" ht="15.6">
      <c r="A483" s="178" t="s">
        <v>1348</v>
      </c>
      <c r="B483" s="338" t="s">
        <v>1356</v>
      </c>
      <c r="C483" s="181" t="s">
        <v>1350</v>
      </c>
      <c r="D483" s="181" t="s">
        <v>1350</v>
      </c>
      <c r="E483" s="181" t="s">
        <v>1350</v>
      </c>
      <c r="H483" s="1067"/>
      <c r="I483" s="1095"/>
      <c r="J483" s="1501"/>
      <c r="K483" s="1502"/>
      <c r="L483" s="1503"/>
    </row>
    <row r="484" spans="1:12" ht="15.6">
      <c r="A484" s="178" t="s">
        <v>1348</v>
      </c>
      <c r="B484" s="338" t="s">
        <v>1357</v>
      </c>
      <c r="C484" s="181" t="s">
        <v>1351</v>
      </c>
      <c r="D484" s="181" t="s">
        <v>1351</v>
      </c>
      <c r="E484" s="181" t="s">
        <v>1351</v>
      </c>
      <c r="H484" s="1067"/>
      <c r="I484" s="1095"/>
      <c r="J484" s="1501"/>
      <c r="K484" s="1502"/>
      <c r="L484" s="1503"/>
    </row>
    <row r="485" spans="1:12">
      <c r="A485" s="178" t="s">
        <v>1348</v>
      </c>
      <c r="B485" s="338" t="s">
        <v>1358</v>
      </c>
      <c r="C485" s="181" t="s">
        <v>1352</v>
      </c>
      <c r="D485" s="181" t="s">
        <v>1352</v>
      </c>
      <c r="E485" s="181" t="s">
        <v>1352</v>
      </c>
      <c r="H485" s="1067"/>
      <c r="I485" s="1095"/>
    </row>
    <row r="486" spans="1:12">
      <c r="B486" s="338"/>
      <c r="C486" s="181"/>
      <c r="D486" s="181"/>
      <c r="E486" s="181"/>
      <c r="H486" s="1085"/>
      <c r="I486" s="1444"/>
    </row>
    <row r="487" spans="1:12" ht="15.6">
      <c r="A487" s="1506" t="s">
        <v>57</v>
      </c>
      <c r="B487" s="1443" t="s">
        <v>3104</v>
      </c>
      <c r="C487" s="1425" t="s">
        <v>3100</v>
      </c>
      <c r="D487" s="1425" t="s">
        <v>3100</v>
      </c>
      <c r="E487" s="1425" t="s">
        <v>3100</v>
      </c>
      <c r="F487" s="1506"/>
      <c r="G487" s="1506"/>
      <c r="H487" s="1520">
        <v>4</v>
      </c>
      <c r="I487" s="1444"/>
    </row>
    <row r="488" spans="1:12" ht="15.6">
      <c r="A488" s="1506" t="s">
        <v>57</v>
      </c>
      <c r="B488" s="1443" t="s">
        <v>3105</v>
      </c>
      <c r="C488" s="1425" t="s">
        <v>3101</v>
      </c>
      <c r="D488" s="1425" t="s">
        <v>3101</v>
      </c>
      <c r="E488" s="1425" t="s">
        <v>3101</v>
      </c>
      <c r="F488" s="1506"/>
      <c r="G488" s="1506"/>
      <c r="H488" s="1520">
        <v>10</v>
      </c>
      <c r="I488" s="1518"/>
    </row>
    <row r="489" spans="1:12" ht="15.6">
      <c r="A489" s="1506" t="s">
        <v>57</v>
      </c>
      <c r="B489" s="1443" t="s">
        <v>2466</v>
      </c>
      <c r="C489" s="1425" t="s">
        <v>3106</v>
      </c>
      <c r="D489" s="1425" t="s">
        <v>3106</v>
      </c>
      <c r="E489" s="1425" t="s">
        <v>3106</v>
      </c>
      <c r="F489" s="1506"/>
      <c r="G489" s="1506"/>
      <c r="H489" s="1520">
        <v>12</v>
      </c>
      <c r="I489" s="1500"/>
    </row>
    <row r="490" spans="1:12" s="327" customFormat="1" ht="15.6">
      <c r="A490" s="1506" t="s">
        <v>57</v>
      </c>
      <c r="B490" s="1443" t="s">
        <v>3108</v>
      </c>
      <c r="C490" s="1425" t="s">
        <v>3102</v>
      </c>
      <c r="D490" s="1425" t="s">
        <v>3102</v>
      </c>
      <c r="E490" s="1425" t="s">
        <v>3102</v>
      </c>
      <c r="F490" s="1508"/>
      <c r="G490" s="1508"/>
      <c r="H490" s="1520">
        <v>12</v>
      </c>
      <c r="I490" s="1519"/>
    </row>
    <row r="491" spans="1:12" s="327" customFormat="1" ht="15.6">
      <c r="A491" s="1506" t="s">
        <v>57</v>
      </c>
      <c r="B491" s="1443" t="s">
        <v>3109</v>
      </c>
      <c r="C491" s="1425" t="s">
        <v>3257</v>
      </c>
      <c r="D491" s="1425" t="s">
        <v>3257</v>
      </c>
      <c r="E491" s="1425" t="s">
        <v>3257</v>
      </c>
      <c r="F491" s="1508"/>
      <c r="G491" s="1508"/>
      <c r="H491" s="1520">
        <v>15</v>
      </c>
      <c r="I491" s="1519"/>
    </row>
    <row r="492" spans="1:12" s="327" customFormat="1" ht="15.6">
      <c r="A492" s="1506" t="s">
        <v>57</v>
      </c>
      <c r="B492" s="1443" t="s">
        <v>3819</v>
      </c>
      <c r="C492" s="1425" t="s">
        <v>3820</v>
      </c>
      <c r="D492" s="1425" t="s">
        <v>3820</v>
      </c>
      <c r="E492" s="1425" t="s">
        <v>3820</v>
      </c>
      <c r="F492" s="1508"/>
      <c r="G492" s="1508"/>
      <c r="H492" s="1520">
        <v>4</v>
      </c>
      <c r="I492" s="1519"/>
    </row>
    <row r="493" spans="1:12" ht="15.6">
      <c r="A493" s="1506" t="s">
        <v>57</v>
      </c>
      <c r="B493" s="1443" t="s">
        <v>871</v>
      </c>
      <c r="C493" s="1425" t="s">
        <v>866</v>
      </c>
      <c r="D493" s="1425" t="s">
        <v>866</v>
      </c>
      <c r="E493" s="1425" t="s">
        <v>866</v>
      </c>
      <c r="F493" s="1506"/>
      <c r="G493" s="1506"/>
      <c r="H493" s="1520">
        <v>4</v>
      </c>
      <c r="I493" s="1500"/>
    </row>
    <row r="494" spans="1:12" s="1445" customFormat="1">
      <c r="A494" s="1506" t="s">
        <v>57</v>
      </c>
      <c r="B494" s="1447" t="s">
        <v>3369</v>
      </c>
      <c r="C494" s="1507" t="s">
        <v>3368</v>
      </c>
      <c r="D494" s="1507" t="s">
        <v>3368</v>
      </c>
      <c r="E494" s="1507" t="s">
        <v>3368</v>
      </c>
      <c r="F494" s="178"/>
      <c r="G494" s="178"/>
      <c r="H494" s="1444"/>
      <c r="I494" s="1500"/>
    </row>
    <row r="495" spans="1:12" s="1445" customFormat="1" ht="13.8">
      <c r="A495" s="1506" t="s">
        <v>3120</v>
      </c>
      <c r="B495" s="1447" t="s">
        <v>3117</v>
      </c>
      <c r="C495" s="1446" t="s">
        <v>3121</v>
      </c>
      <c r="D495" s="1446" t="s">
        <v>3121</v>
      </c>
      <c r="E495" s="1446" t="s">
        <v>3121</v>
      </c>
      <c r="F495" s="178"/>
      <c r="G495" s="178"/>
      <c r="H495" s="1444"/>
      <c r="I495" s="1500"/>
    </row>
    <row r="496" spans="1:12" s="1445" customFormat="1" ht="13.8">
      <c r="A496" s="1506" t="s">
        <v>3120</v>
      </c>
      <c r="B496" s="1447" t="s">
        <v>3116</v>
      </c>
      <c r="C496" s="1446" t="s">
        <v>3122</v>
      </c>
      <c r="D496" s="1446" t="s">
        <v>3122</v>
      </c>
      <c r="E496" s="1446" t="s">
        <v>3122</v>
      </c>
      <c r="F496" s="178"/>
      <c r="G496" s="178"/>
      <c r="H496" s="1444"/>
      <c r="I496" s="1444"/>
    </row>
    <row r="497" spans="1:9" s="1445" customFormat="1" ht="13.8">
      <c r="A497" s="178"/>
      <c r="B497" s="1504"/>
      <c r="C497" s="1505"/>
      <c r="D497" s="1505"/>
      <c r="E497" s="1505"/>
      <c r="F497" s="178"/>
      <c r="G497" s="178"/>
      <c r="H497" s="1444"/>
      <c r="I497" s="1444"/>
    </row>
    <row r="498" spans="1:9">
      <c r="B498" s="338"/>
      <c r="H498" s="1095"/>
      <c r="I498" s="1095"/>
    </row>
    <row r="499" spans="1:9">
      <c r="A499" s="1180" t="s">
        <v>1377</v>
      </c>
      <c r="B499" s="1181" t="s">
        <v>2492</v>
      </c>
      <c r="C499" s="1180" t="s">
        <v>2458</v>
      </c>
      <c r="D499" s="1180" t="s">
        <v>2458</v>
      </c>
      <c r="E499" s="1180" t="s">
        <v>2458</v>
      </c>
      <c r="F499" s="1180"/>
      <c r="G499" s="1180"/>
      <c r="H499" s="1509"/>
      <c r="I499" s="1510" t="str">
        <f>B487</f>
        <v>1_primary</v>
      </c>
    </row>
    <row r="500" spans="1:9">
      <c r="A500" s="1511" t="str">
        <f t="shared" ref="A500:A525" si="0">A499</f>
        <v>education_completed</v>
      </c>
      <c r="B500" s="1512" t="s">
        <v>2493</v>
      </c>
      <c r="C500" s="1511" t="s">
        <v>2471</v>
      </c>
      <c r="D500" s="1511" t="s">
        <v>2471</v>
      </c>
      <c r="E500" s="1511" t="s">
        <v>2471</v>
      </c>
      <c r="F500" s="1511"/>
      <c r="G500" s="1511"/>
      <c r="H500" s="1513"/>
      <c r="I500" s="1513" t="str">
        <f>B488</f>
        <v>2_middle</v>
      </c>
    </row>
    <row r="501" spans="1:9">
      <c r="A501" s="1511" t="str">
        <f t="shared" si="0"/>
        <v>education_completed</v>
      </c>
      <c r="B501" s="1512" t="s">
        <v>2494</v>
      </c>
      <c r="C501" s="1511" t="s">
        <v>2472</v>
      </c>
      <c r="D501" s="1511" t="s">
        <v>2472</v>
      </c>
      <c r="E501" s="1511" t="s">
        <v>2472</v>
      </c>
      <c r="F501" s="1511"/>
      <c r="G501" s="1511"/>
      <c r="H501" s="1513"/>
      <c r="I501" s="1513" t="str">
        <f t="shared" ref="I501:I508" si="1">I500</f>
        <v>2_middle</v>
      </c>
    </row>
    <row r="502" spans="1:9">
      <c r="A502" s="1511" t="str">
        <f t="shared" si="0"/>
        <v>education_completed</v>
      </c>
      <c r="B502" s="1512" t="s">
        <v>2495</v>
      </c>
      <c r="C502" s="1511" t="s">
        <v>2473</v>
      </c>
      <c r="D502" s="1511" t="s">
        <v>2473</v>
      </c>
      <c r="E502" s="1511" t="s">
        <v>2473</v>
      </c>
      <c r="F502" s="1511"/>
      <c r="G502" s="1511"/>
      <c r="H502" s="1513"/>
      <c r="I502" s="1513" t="str">
        <f t="shared" si="1"/>
        <v>2_middle</v>
      </c>
    </row>
    <row r="503" spans="1:9">
      <c r="A503" s="1511" t="str">
        <f t="shared" si="0"/>
        <v>education_completed</v>
      </c>
      <c r="B503" s="1512" t="s">
        <v>2496</v>
      </c>
      <c r="C503" s="1511" t="s">
        <v>2474</v>
      </c>
      <c r="D503" s="1511" t="s">
        <v>2474</v>
      </c>
      <c r="E503" s="1511" t="s">
        <v>2474</v>
      </c>
      <c r="F503" s="1511"/>
      <c r="G503" s="1511"/>
      <c r="H503" s="1513"/>
      <c r="I503" s="1513" t="str">
        <f t="shared" si="1"/>
        <v>2_middle</v>
      </c>
    </row>
    <row r="504" spans="1:9">
      <c r="A504" s="1511" t="str">
        <f t="shared" si="0"/>
        <v>education_completed</v>
      </c>
      <c r="B504" s="1512" t="s">
        <v>2497</v>
      </c>
      <c r="C504" s="1511" t="s">
        <v>2475</v>
      </c>
      <c r="D504" s="1511" t="s">
        <v>2475</v>
      </c>
      <c r="E504" s="1511" t="s">
        <v>2475</v>
      </c>
      <c r="F504" s="1511"/>
      <c r="G504" s="1511"/>
      <c r="H504" s="1513"/>
      <c r="I504" s="1513" t="str">
        <f t="shared" si="1"/>
        <v>2_middle</v>
      </c>
    </row>
    <row r="505" spans="1:9">
      <c r="A505" s="1511" t="str">
        <f t="shared" si="0"/>
        <v>education_completed</v>
      </c>
      <c r="B505" s="1512" t="s">
        <v>2498</v>
      </c>
      <c r="C505" s="1511" t="s">
        <v>2476</v>
      </c>
      <c r="D505" s="1511" t="s">
        <v>2476</v>
      </c>
      <c r="E505" s="1511" t="s">
        <v>2476</v>
      </c>
      <c r="F505" s="1511"/>
      <c r="G505" s="1511"/>
      <c r="H505" s="1513"/>
      <c r="I505" s="1513" t="str">
        <f t="shared" si="1"/>
        <v>2_middle</v>
      </c>
    </row>
    <row r="506" spans="1:9">
      <c r="A506" s="1511" t="str">
        <f t="shared" si="0"/>
        <v>education_completed</v>
      </c>
      <c r="B506" s="1512" t="s">
        <v>2499</v>
      </c>
      <c r="C506" s="1511" t="s">
        <v>2477</v>
      </c>
      <c r="D506" s="1511" t="s">
        <v>2477</v>
      </c>
      <c r="E506" s="1511" t="s">
        <v>2477</v>
      </c>
      <c r="F506" s="1511"/>
      <c r="G506" s="1511"/>
      <c r="H506" s="1513"/>
      <c r="I506" s="1513" t="str">
        <f t="shared" si="1"/>
        <v>2_middle</v>
      </c>
    </row>
    <row r="507" spans="1:9">
      <c r="A507" s="1511" t="str">
        <f t="shared" si="0"/>
        <v>education_completed</v>
      </c>
      <c r="B507" s="1512" t="s">
        <v>2500</v>
      </c>
      <c r="C507" s="1511" t="s">
        <v>2478</v>
      </c>
      <c r="D507" s="1511" t="s">
        <v>2478</v>
      </c>
      <c r="E507" s="1511" t="s">
        <v>2478</v>
      </c>
      <c r="F507" s="1511"/>
      <c r="G507" s="1511"/>
      <c r="H507" s="1513"/>
      <c r="I507" s="1513" t="str">
        <f t="shared" si="1"/>
        <v>2_middle</v>
      </c>
    </row>
    <row r="508" spans="1:9">
      <c r="A508" s="1511" t="str">
        <f t="shared" si="0"/>
        <v>education_completed</v>
      </c>
      <c r="B508" s="1512" t="s">
        <v>2501</v>
      </c>
      <c r="C508" s="1511" t="s">
        <v>2479</v>
      </c>
      <c r="D508" s="1511" t="s">
        <v>2479</v>
      </c>
      <c r="E508" s="1511" t="s">
        <v>2479</v>
      </c>
      <c r="F508" s="1511"/>
      <c r="G508" s="1511"/>
      <c r="H508" s="1513"/>
      <c r="I508" s="1513" t="str">
        <f t="shared" si="1"/>
        <v>2_middle</v>
      </c>
    </row>
    <row r="509" spans="1:9">
      <c r="A509" s="1511" t="str">
        <f t="shared" si="0"/>
        <v>education_completed</v>
      </c>
      <c r="B509" s="1512" t="s">
        <v>2502</v>
      </c>
      <c r="C509" s="1511" t="s">
        <v>2480</v>
      </c>
      <c r="D509" s="1511" t="s">
        <v>2480</v>
      </c>
      <c r="E509" s="1511" t="s">
        <v>2480</v>
      </c>
      <c r="F509" s="1511"/>
      <c r="G509" s="1511"/>
      <c r="H509" s="1513"/>
      <c r="I509" s="1513" t="str">
        <f>B489</f>
        <v>3_secondary</v>
      </c>
    </row>
    <row r="510" spans="1:9">
      <c r="A510" s="1511" t="str">
        <f t="shared" si="0"/>
        <v>education_completed</v>
      </c>
      <c r="B510" s="1512" t="s">
        <v>2503</v>
      </c>
      <c r="C510" s="1511" t="s">
        <v>2481</v>
      </c>
      <c r="D510" s="1511" t="s">
        <v>2481</v>
      </c>
      <c r="E510" s="1511" t="s">
        <v>2481</v>
      </c>
      <c r="F510" s="1511"/>
      <c r="G510" s="1511"/>
      <c r="H510" s="1513"/>
      <c r="I510" s="1513" t="str">
        <f>I509</f>
        <v>3_secondary</v>
      </c>
    </row>
    <row r="511" spans="1:9">
      <c r="A511" s="1511" t="str">
        <f t="shared" si="0"/>
        <v>education_completed</v>
      </c>
      <c r="B511" s="1512" t="s">
        <v>2504</v>
      </c>
      <c r="C511" s="1511" t="s">
        <v>2482</v>
      </c>
      <c r="D511" s="1511" t="s">
        <v>2482</v>
      </c>
      <c r="E511" s="1511" t="s">
        <v>2482</v>
      </c>
      <c r="F511" s="1511"/>
      <c r="G511" s="1511"/>
      <c r="H511" s="1513"/>
      <c r="I511" s="1513" t="str">
        <f>I510</f>
        <v>3_secondary</v>
      </c>
    </row>
    <row r="512" spans="1:9" s="613" customFormat="1">
      <c r="A512" s="1511" t="str">
        <f t="shared" si="0"/>
        <v>education_completed</v>
      </c>
      <c r="B512" s="1512" t="s">
        <v>2505</v>
      </c>
      <c r="C512" s="1511" t="s">
        <v>2483</v>
      </c>
      <c r="D512" s="1511" t="s">
        <v>2483</v>
      </c>
      <c r="E512" s="1511" t="s">
        <v>2483</v>
      </c>
      <c r="F512" s="1511"/>
      <c r="G512" s="1511"/>
      <c r="H512" s="1516"/>
      <c r="I512" s="1516" t="str">
        <f>B490</f>
        <v>4_tvet</v>
      </c>
    </row>
    <row r="513" spans="1:9" s="613" customFormat="1">
      <c r="A513" s="1511" t="str">
        <f t="shared" si="0"/>
        <v>education_completed</v>
      </c>
      <c r="B513" s="1512" t="s">
        <v>2506</v>
      </c>
      <c r="C513" s="1511" t="s">
        <v>2484</v>
      </c>
      <c r="D513" s="1511" t="s">
        <v>2484</v>
      </c>
      <c r="E513" s="1511" t="s">
        <v>2484</v>
      </c>
      <c r="F513" s="1511"/>
      <c r="G513" s="1511"/>
      <c r="H513" s="1516"/>
      <c r="I513" s="1516" t="str">
        <f>I512</f>
        <v>4_tvet</v>
      </c>
    </row>
    <row r="514" spans="1:9" s="613" customFormat="1">
      <c r="A514" s="1511" t="str">
        <f t="shared" si="0"/>
        <v>education_completed</v>
      </c>
      <c r="B514" s="1512" t="s">
        <v>2507</v>
      </c>
      <c r="C514" s="1517" t="s">
        <v>2485</v>
      </c>
      <c r="D514" s="1517" t="s">
        <v>2485</v>
      </c>
      <c r="E514" s="1517" t="s">
        <v>2485</v>
      </c>
      <c r="F514" s="1511"/>
      <c r="G514" s="1511"/>
      <c r="H514" s="1516"/>
      <c r="I514" s="1516" t="str">
        <f>I513</f>
        <v>4_tvet</v>
      </c>
    </row>
    <row r="515" spans="1:9" s="613" customFormat="1">
      <c r="A515" s="1511" t="str">
        <f t="shared" si="0"/>
        <v>education_completed</v>
      </c>
      <c r="B515" s="1512" t="s">
        <v>2508</v>
      </c>
      <c r="C515" s="1511" t="s">
        <v>2486</v>
      </c>
      <c r="D515" s="1511" t="s">
        <v>2486</v>
      </c>
      <c r="E515" s="1511" t="s">
        <v>2486</v>
      </c>
      <c r="F515" s="1511"/>
      <c r="G515" s="1511"/>
      <c r="H515" s="1516"/>
      <c r="I515" s="1516" t="str">
        <f>I514</f>
        <v>4_tvet</v>
      </c>
    </row>
    <row r="516" spans="1:9" s="613" customFormat="1">
      <c r="A516" s="1511" t="str">
        <f t="shared" si="0"/>
        <v>education_completed</v>
      </c>
      <c r="B516" s="1512" t="s">
        <v>2509</v>
      </c>
      <c r="C516" s="1511" t="s">
        <v>2487</v>
      </c>
      <c r="D516" s="1511" t="s">
        <v>2487</v>
      </c>
      <c r="E516" s="1511" t="s">
        <v>2487</v>
      </c>
      <c r="F516" s="1511"/>
      <c r="G516" s="1511"/>
      <c r="H516" s="1516"/>
      <c r="I516" s="1516" t="str">
        <f>I515</f>
        <v>4_tvet</v>
      </c>
    </row>
    <row r="517" spans="1:9" s="613" customFormat="1">
      <c r="A517" s="1511" t="str">
        <f t="shared" si="0"/>
        <v>education_completed</v>
      </c>
      <c r="B517" s="1512" t="s">
        <v>2510</v>
      </c>
      <c r="C517" s="1511" t="s">
        <v>2488</v>
      </c>
      <c r="D517" s="1511" t="s">
        <v>2488</v>
      </c>
      <c r="E517" s="1511" t="s">
        <v>2488</v>
      </c>
      <c r="F517" s="1511"/>
      <c r="G517" s="1511"/>
      <c r="H517" s="1516"/>
      <c r="I517" s="1516" t="str">
        <f>B491</f>
        <v>5_tertiary</v>
      </c>
    </row>
    <row r="518" spans="1:9" s="613" customFormat="1">
      <c r="A518" s="1511" t="str">
        <f t="shared" si="0"/>
        <v>education_completed</v>
      </c>
      <c r="B518" s="1512" t="s">
        <v>2511</v>
      </c>
      <c r="C518" s="1511" t="s">
        <v>2489</v>
      </c>
      <c r="D518" s="1511" t="s">
        <v>2489</v>
      </c>
      <c r="E518" s="1511" t="s">
        <v>2489</v>
      </c>
      <c r="F518" s="1511"/>
      <c r="G518" s="1511"/>
      <c r="H518" s="1516"/>
      <c r="I518" s="1516" t="str">
        <f>I517</f>
        <v>5_tertiary</v>
      </c>
    </row>
    <row r="519" spans="1:9">
      <c r="A519" s="1180" t="str">
        <f t="shared" si="0"/>
        <v>education_completed</v>
      </c>
      <c r="B519" s="1181" t="s">
        <v>2512</v>
      </c>
      <c r="C519" s="1180" t="s">
        <v>2490</v>
      </c>
      <c r="D519" s="1180" t="s">
        <v>2490</v>
      </c>
      <c r="E519" s="1180" t="s">
        <v>2490</v>
      </c>
      <c r="F519" s="1180"/>
      <c r="G519" s="1180"/>
      <c r="H519" s="1509"/>
      <c r="I519" s="1510" t="s">
        <v>2469</v>
      </c>
    </row>
    <row r="520" spans="1:9">
      <c r="A520" s="1180" t="str">
        <f t="shared" si="0"/>
        <v>education_completed</v>
      </c>
      <c r="B520" s="1181" t="s">
        <v>2491</v>
      </c>
      <c r="C520" s="1180" t="s">
        <v>866</v>
      </c>
      <c r="D520" s="1180" t="s">
        <v>866</v>
      </c>
      <c r="E520" s="1180" t="s">
        <v>866</v>
      </c>
      <c r="F520" s="1180"/>
      <c r="G520" s="1180"/>
      <c r="H520" s="1515"/>
      <c r="I520" s="1513" t="s">
        <v>2464</v>
      </c>
    </row>
    <row r="521" spans="1:9">
      <c r="A521" s="1180" t="str">
        <f t="shared" si="0"/>
        <v>education_completed</v>
      </c>
      <c r="B521" s="1181" t="s">
        <v>2491</v>
      </c>
      <c r="C521" s="1180" t="s">
        <v>866</v>
      </c>
      <c r="D521" s="1180" t="s">
        <v>866</v>
      </c>
      <c r="E521" s="1180" t="s">
        <v>866</v>
      </c>
      <c r="F521" s="1180"/>
      <c r="G521" s="1180"/>
      <c r="H521" s="1515"/>
      <c r="I521" s="1513" t="s">
        <v>2465</v>
      </c>
    </row>
    <row r="522" spans="1:9">
      <c r="A522" s="1180" t="str">
        <f t="shared" si="0"/>
        <v>education_completed</v>
      </c>
      <c r="B522" s="1181" t="s">
        <v>2491</v>
      </c>
      <c r="C522" s="1180" t="s">
        <v>866</v>
      </c>
      <c r="D522" s="1180" t="s">
        <v>866</v>
      </c>
      <c r="E522" s="1180" t="s">
        <v>866</v>
      </c>
      <c r="F522" s="1180"/>
      <c r="G522" s="1180"/>
      <c r="H522" s="1515"/>
      <c r="I522" s="1513" t="s">
        <v>2466</v>
      </c>
    </row>
    <row r="523" spans="1:9">
      <c r="A523" s="1180" t="str">
        <f t="shared" si="0"/>
        <v>education_completed</v>
      </c>
      <c r="B523" s="1181" t="s">
        <v>2491</v>
      </c>
      <c r="C523" s="1180" t="s">
        <v>866</v>
      </c>
      <c r="D523" s="1180" t="s">
        <v>866</v>
      </c>
      <c r="E523" s="1180" t="s">
        <v>866</v>
      </c>
      <c r="F523" s="1180"/>
      <c r="G523" s="1180"/>
      <c r="H523" s="1515"/>
      <c r="I523" s="1514" t="s">
        <v>2467</v>
      </c>
    </row>
    <row r="524" spans="1:9">
      <c r="A524" s="1180" t="str">
        <f t="shared" si="0"/>
        <v>education_completed</v>
      </c>
      <c r="B524" s="1181" t="s">
        <v>2491</v>
      </c>
      <c r="C524" s="1180" t="s">
        <v>866</v>
      </c>
      <c r="D524" s="1180" t="s">
        <v>866</v>
      </c>
      <c r="E524" s="1180" t="s">
        <v>866</v>
      </c>
      <c r="F524" s="1180"/>
      <c r="G524" s="1180"/>
      <c r="H524" s="1515"/>
      <c r="I524" s="1514" t="s">
        <v>2468</v>
      </c>
    </row>
    <row r="525" spans="1:9">
      <c r="A525" s="1180" t="str">
        <f t="shared" si="0"/>
        <v>education_completed</v>
      </c>
      <c r="B525" s="1181" t="s">
        <v>2491</v>
      </c>
      <c r="C525" s="1180" t="s">
        <v>866</v>
      </c>
      <c r="D525" s="1180" t="s">
        <v>866</v>
      </c>
      <c r="E525" s="1180" t="s">
        <v>866</v>
      </c>
      <c r="F525" s="1180"/>
      <c r="G525" s="1180"/>
      <c r="H525" s="1515"/>
      <c r="I525" s="1510" t="s">
        <v>2469</v>
      </c>
    </row>
    <row r="526" spans="1:9">
      <c r="B526" s="338"/>
      <c r="H526" s="1096"/>
    </row>
    <row r="527" spans="1:9">
      <c r="A527" s="178" t="s">
        <v>1389</v>
      </c>
      <c r="B527" s="338" t="s">
        <v>1390</v>
      </c>
      <c r="C527" s="19" t="s">
        <v>1383</v>
      </c>
      <c r="D527" s="19" t="s">
        <v>1383</v>
      </c>
      <c r="E527" s="19" t="s">
        <v>1383</v>
      </c>
    </row>
    <row r="528" spans="1:9">
      <c r="A528" s="178" t="s">
        <v>1389</v>
      </c>
      <c r="B528" s="338" t="s">
        <v>1391</v>
      </c>
      <c r="C528" s="19" t="s">
        <v>1384</v>
      </c>
      <c r="D528" s="19" t="s">
        <v>1384</v>
      </c>
      <c r="E528" s="19" t="s">
        <v>1384</v>
      </c>
    </row>
    <row r="529" spans="1:256">
      <c r="A529" s="178" t="s">
        <v>1389</v>
      </c>
      <c r="B529" s="338" t="s">
        <v>1392</v>
      </c>
      <c r="C529" s="19" t="s">
        <v>1385</v>
      </c>
      <c r="D529" s="19" t="s">
        <v>1385</v>
      </c>
      <c r="E529" s="19" t="s">
        <v>1385</v>
      </c>
    </row>
    <row r="530" spans="1:256">
      <c r="A530" s="178" t="s">
        <v>1389</v>
      </c>
      <c r="B530" s="338" t="s">
        <v>1393</v>
      </c>
      <c r="C530" s="19" t="s">
        <v>1386</v>
      </c>
      <c r="D530" s="19" t="s">
        <v>1386</v>
      </c>
      <c r="E530" s="19" t="s">
        <v>1386</v>
      </c>
    </row>
    <row r="531" spans="1:256">
      <c r="A531" s="178" t="s">
        <v>1389</v>
      </c>
      <c r="B531" s="338" t="s">
        <v>1394</v>
      </c>
      <c r="C531" s="19" t="s">
        <v>1387</v>
      </c>
      <c r="D531" s="19" t="s">
        <v>1387</v>
      </c>
      <c r="E531" s="19" t="s">
        <v>1387</v>
      </c>
    </row>
    <row r="532" spans="1:256">
      <c r="A532" s="178" t="s">
        <v>1389</v>
      </c>
      <c r="B532" s="338" t="s">
        <v>1395</v>
      </c>
      <c r="C532" s="19" t="s">
        <v>1388</v>
      </c>
      <c r="D532" s="19" t="s">
        <v>1388</v>
      </c>
      <c r="E532" s="19" t="s">
        <v>1388</v>
      </c>
    </row>
    <row r="533" spans="1:256">
      <c r="A533" s="178" t="s">
        <v>1389</v>
      </c>
      <c r="B533" s="338" t="s">
        <v>968</v>
      </c>
      <c r="C533" s="19" t="s">
        <v>1366</v>
      </c>
      <c r="D533" s="19" t="s">
        <v>1366</v>
      </c>
      <c r="E533" s="19" t="s">
        <v>1366</v>
      </c>
    </row>
    <row r="534" spans="1:256">
      <c r="A534" s="178" t="s">
        <v>1389</v>
      </c>
      <c r="B534" s="338">
        <v>88</v>
      </c>
      <c r="C534" s="19" t="s">
        <v>833</v>
      </c>
      <c r="D534" s="19" t="s">
        <v>833</v>
      </c>
      <c r="E534" s="19" t="s">
        <v>833</v>
      </c>
    </row>
    <row r="535" spans="1:256">
      <c r="A535" s="178" t="s">
        <v>1389</v>
      </c>
      <c r="B535" s="338" t="s">
        <v>871</v>
      </c>
      <c r="C535" s="19" t="s">
        <v>58</v>
      </c>
      <c r="D535" s="19" t="s">
        <v>58</v>
      </c>
      <c r="E535" s="19" t="s">
        <v>58</v>
      </c>
    </row>
    <row r="536" spans="1:256">
      <c r="B536" s="338"/>
      <c r="C536" s="19"/>
      <c r="D536" s="19"/>
      <c r="E536" s="19"/>
    </row>
    <row r="537" spans="1:256">
      <c r="A537" s="178" t="s">
        <v>1401</v>
      </c>
      <c r="B537" s="338" t="s">
        <v>1404</v>
      </c>
      <c r="C537" s="181" t="s">
        <v>1402</v>
      </c>
      <c r="D537" s="181" t="s">
        <v>1402</v>
      </c>
      <c r="E537" s="181" t="s">
        <v>1402</v>
      </c>
    </row>
    <row r="538" spans="1:256">
      <c r="A538" s="178" t="s">
        <v>1401</v>
      </c>
      <c r="B538" s="338" t="s">
        <v>972</v>
      </c>
      <c r="C538" s="181" t="s">
        <v>1403</v>
      </c>
      <c r="D538" s="181" t="s">
        <v>1403</v>
      </c>
      <c r="E538" s="181" t="s">
        <v>1403</v>
      </c>
    </row>
    <row r="539" spans="1:256">
      <c r="B539" s="338"/>
      <c r="C539" s="181"/>
      <c r="D539" s="181"/>
      <c r="E539" s="181"/>
    </row>
    <row r="540" spans="1:256" ht="14.4">
      <c r="A540" s="181" t="s">
        <v>1908</v>
      </c>
      <c r="B540" s="338">
        <v>1</v>
      </c>
      <c r="C540" s="181" t="s">
        <v>1727</v>
      </c>
      <c r="D540" s="181" t="s">
        <v>1727</v>
      </c>
      <c r="E540" s="181" t="s">
        <v>1727</v>
      </c>
      <c r="F540" s="181"/>
      <c r="G540" s="181"/>
      <c r="H540" s="1097"/>
      <c r="I540" s="1098"/>
      <c r="J540" s="328"/>
      <c r="K540" s="328"/>
      <c r="L540" s="328"/>
      <c r="M540" s="328"/>
      <c r="N540" s="328"/>
      <c r="O540" s="328"/>
      <c r="P540" s="328"/>
      <c r="Q540" s="328"/>
      <c r="R540" s="328"/>
      <c r="S540" s="328"/>
      <c r="T540" s="328"/>
      <c r="U540" s="328"/>
      <c r="V540" s="328"/>
      <c r="W540" s="328"/>
      <c r="X540" s="328"/>
      <c r="Y540" s="328"/>
      <c r="Z540" s="328"/>
      <c r="AA540" s="328"/>
      <c r="AB540" s="328"/>
      <c r="AC540" s="328"/>
      <c r="AD540" s="328"/>
      <c r="AE540" s="328"/>
      <c r="AF540" s="328"/>
      <c r="AG540" s="328"/>
      <c r="AH540" s="328"/>
      <c r="AI540" s="328"/>
      <c r="AJ540" s="328"/>
      <c r="AK540" s="328"/>
      <c r="AL540" s="328"/>
      <c r="AM540" s="328"/>
      <c r="AN540" s="328"/>
      <c r="AO540" s="328"/>
      <c r="AP540" s="328"/>
      <c r="AQ540" s="328"/>
      <c r="AR540" s="328"/>
      <c r="AS540" s="328"/>
      <c r="AT540" s="328"/>
      <c r="AU540" s="328"/>
      <c r="AV540" s="328"/>
      <c r="AW540" s="328"/>
      <c r="AX540" s="328"/>
      <c r="AY540" s="328"/>
      <c r="AZ540" s="328"/>
      <c r="BA540" s="328"/>
      <c r="BB540" s="328"/>
      <c r="BC540" s="328"/>
      <c r="BD540" s="328"/>
      <c r="BE540" s="328"/>
      <c r="BF540" s="328"/>
      <c r="BG540" s="328"/>
      <c r="BH540" s="328"/>
      <c r="BI540" s="328"/>
      <c r="BJ540" s="328"/>
      <c r="BK540" s="328"/>
      <c r="BL540" s="328"/>
      <c r="BM540" s="328"/>
      <c r="BN540" s="328"/>
      <c r="BO540" s="328"/>
      <c r="BP540" s="328"/>
      <c r="BQ540" s="328"/>
      <c r="BR540" s="328"/>
      <c r="BS540" s="328"/>
      <c r="BT540" s="328"/>
      <c r="BU540" s="328"/>
      <c r="BV540" s="328"/>
      <c r="BW540" s="328"/>
      <c r="BX540" s="328"/>
      <c r="BY540" s="328"/>
      <c r="BZ540" s="328"/>
      <c r="CA540" s="328"/>
      <c r="CB540" s="328"/>
      <c r="CC540" s="328"/>
      <c r="CD540" s="328"/>
      <c r="CE540" s="328"/>
      <c r="CF540" s="328"/>
      <c r="CG540" s="328"/>
      <c r="CH540" s="328"/>
      <c r="CI540" s="328"/>
      <c r="CJ540" s="328"/>
      <c r="CK540" s="328"/>
      <c r="CL540" s="328"/>
      <c r="CM540" s="328"/>
      <c r="CN540" s="328"/>
      <c r="CO540" s="328"/>
      <c r="CP540" s="328"/>
      <c r="CQ540" s="328"/>
      <c r="CR540" s="328"/>
      <c r="CS540" s="328"/>
      <c r="CT540" s="328"/>
      <c r="CU540" s="328"/>
      <c r="CV540" s="328"/>
      <c r="CW540" s="328"/>
      <c r="CX540" s="328"/>
      <c r="CY540" s="328"/>
      <c r="CZ540" s="328"/>
      <c r="DA540" s="328"/>
      <c r="DB540" s="328"/>
      <c r="DC540" s="328"/>
      <c r="DD540" s="328"/>
      <c r="DE540" s="328"/>
      <c r="DF540" s="328"/>
      <c r="DG540" s="328"/>
      <c r="DH540" s="328"/>
      <c r="DI540" s="328"/>
      <c r="DJ540" s="328"/>
      <c r="DK540" s="328"/>
      <c r="DL540" s="328"/>
      <c r="DM540" s="328"/>
      <c r="DN540" s="328"/>
      <c r="DO540" s="328"/>
      <c r="DP540" s="328"/>
      <c r="DQ540" s="328"/>
      <c r="DR540" s="328"/>
      <c r="DS540" s="328"/>
      <c r="DT540" s="328"/>
      <c r="DU540" s="328"/>
      <c r="DV540" s="328"/>
      <c r="DW540" s="328"/>
      <c r="DX540" s="328"/>
      <c r="DY540" s="328"/>
      <c r="DZ540" s="328"/>
      <c r="EA540" s="328"/>
      <c r="EB540" s="328"/>
      <c r="EC540" s="328"/>
      <c r="ED540" s="328"/>
      <c r="EE540" s="328"/>
      <c r="EF540" s="328"/>
      <c r="EG540" s="328"/>
      <c r="EH540" s="328"/>
      <c r="EI540" s="328"/>
      <c r="EJ540" s="328"/>
      <c r="EK540" s="328"/>
      <c r="EL540" s="328"/>
      <c r="EM540" s="328"/>
      <c r="EN540" s="328"/>
      <c r="EO540" s="328"/>
      <c r="EP540" s="328"/>
      <c r="EQ540" s="328"/>
      <c r="ER540" s="328"/>
      <c r="ES540" s="328"/>
      <c r="ET540" s="328"/>
      <c r="EU540" s="328"/>
      <c r="EV540" s="328"/>
      <c r="EW540" s="328"/>
      <c r="EX540" s="328"/>
      <c r="EY540" s="328"/>
      <c r="EZ540" s="328"/>
      <c r="FA540" s="328"/>
      <c r="FB540" s="328"/>
      <c r="FC540" s="328"/>
      <c r="FD540" s="328"/>
      <c r="FE540" s="328"/>
      <c r="FF540" s="328"/>
      <c r="FG540" s="328"/>
      <c r="FH540" s="328"/>
      <c r="FI540" s="328"/>
      <c r="FJ540" s="328"/>
      <c r="FK540" s="328"/>
      <c r="FL540" s="328"/>
      <c r="FM540" s="328"/>
      <c r="FN540" s="328"/>
      <c r="FO540" s="328"/>
      <c r="FP540" s="328"/>
      <c r="FQ540" s="328"/>
      <c r="FR540" s="328"/>
      <c r="FS540" s="328"/>
      <c r="FT540" s="328"/>
      <c r="FU540" s="328"/>
      <c r="FV540" s="328"/>
      <c r="FW540" s="328"/>
      <c r="FX540" s="328"/>
      <c r="FY540" s="328"/>
      <c r="FZ540" s="328"/>
      <c r="GA540" s="328"/>
      <c r="GB540" s="328"/>
      <c r="GC540" s="328"/>
      <c r="GD540" s="328"/>
      <c r="GE540" s="328"/>
      <c r="GF540" s="328"/>
      <c r="GG540" s="328"/>
      <c r="GH540" s="328"/>
      <c r="GI540" s="328"/>
      <c r="GJ540" s="328"/>
      <c r="GK540" s="328"/>
      <c r="GL540" s="328"/>
      <c r="GM540" s="328"/>
      <c r="GN540" s="328"/>
      <c r="GO540" s="328"/>
      <c r="GP540" s="328"/>
      <c r="GQ540" s="328"/>
      <c r="GR540" s="328"/>
      <c r="GS540" s="328"/>
      <c r="GT540" s="328"/>
      <c r="GU540" s="328"/>
      <c r="GV540" s="328"/>
      <c r="GW540" s="328"/>
      <c r="GX540" s="328"/>
      <c r="GY540" s="328"/>
      <c r="GZ540" s="328"/>
      <c r="HA540" s="328"/>
      <c r="HB540" s="328"/>
      <c r="HC540" s="328"/>
      <c r="HD540" s="328"/>
      <c r="HE540" s="328"/>
      <c r="HF540" s="328"/>
      <c r="HG540" s="328"/>
      <c r="HH540" s="328"/>
      <c r="HI540" s="328"/>
      <c r="HJ540" s="328"/>
      <c r="HK540" s="328"/>
      <c r="HL540" s="328"/>
      <c r="HM540" s="328"/>
      <c r="HN540" s="328"/>
      <c r="HO540" s="328"/>
      <c r="HP540" s="328"/>
      <c r="HQ540" s="328"/>
      <c r="HR540" s="328"/>
      <c r="HS540" s="328"/>
      <c r="HT540" s="328"/>
      <c r="HU540" s="328"/>
      <c r="HV540" s="328"/>
      <c r="HW540" s="328"/>
      <c r="HX540" s="328"/>
      <c r="HY540" s="328"/>
      <c r="HZ540" s="328"/>
      <c r="IA540" s="328"/>
      <c r="IB540" s="328"/>
      <c r="IC540" s="328"/>
      <c r="ID540" s="328"/>
      <c r="IE540" s="328"/>
      <c r="IF540" s="328"/>
      <c r="IG540" s="328"/>
      <c r="IH540" s="328"/>
      <c r="II540" s="328"/>
      <c r="IJ540" s="328"/>
      <c r="IK540" s="328"/>
      <c r="IL540" s="328"/>
      <c r="IM540" s="328"/>
      <c r="IN540" s="328"/>
      <c r="IO540" s="328"/>
      <c r="IP540" s="328"/>
      <c r="IQ540" s="328"/>
      <c r="IR540" s="328"/>
      <c r="IS540" s="328"/>
      <c r="IT540" s="328"/>
      <c r="IU540" s="328"/>
      <c r="IV540" s="328"/>
    </row>
    <row r="541" spans="1:256" ht="14.4">
      <c r="A541" s="181" t="s">
        <v>1908</v>
      </c>
      <c r="B541" s="338">
        <v>2</v>
      </c>
      <c r="C541" s="181" t="s">
        <v>1728</v>
      </c>
      <c r="D541" s="181" t="s">
        <v>1728</v>
      </c>
      <c r="E541" s="181" t="s">
        <v>1728</v>
      </c>
      <c r="F541" s="181"/>
      <c r="G541" s="181"/>
      <c r="H541" s="1097"/>
      <c r="I541" s="1098"/>
      <c r="J541" s="328"/>
      <c r="K541" s="328"/>
      <c r="L541" s="328"/>
      <c r="M541" s="328"/>
      <c r="N541" s="328"/>
      <c r="O541" s="328"/>
      <c r="P541" s="328"/>
      <c r="Q541" s="328"/>
      <c r="R541" s="328"/>
      <c r="S541" s="328"/>
      <c r="T541" s="328"/>
      <c r="U541" s="328"/>
      <c r="V541" s="328"/>
      <c r="W541" s="328"/>
      <c r="X541" s="328"/>
      <c r="Y541" s="328"/>
      <c r="Z541" s="328"/>
      <c r="AA541" s="328"/>
      <c r="AB541" s="328"/>
      <c r="AC541" s="328"/>
      <c r="AD541" s="328"/>
      <c r="AE541" s="328"/>
      <c r="AF541" s="328"/>
      <c r="AG541" s="328"/>
      <c r="AH541" s="328"/>
      <c r="AI541" s="328"/>
      <c r="AJ541" s="328"/>
      <c r="AK541" s="328"/>
      <c r="AL541" s="328"/>
      <c r="AM541" s="328"/>
      <c r="AN541" s="328"/>
      <c r="AO541" s="328"/>
      <c r="AP541" s="328"/>
      <c r="AQ541" s="328"/>
      <c r="AR541" s="328"/>
      <c r="AS541" s="328"/>
      <c r="AT541" s="328"/>
      <c r="AU541" s="328"/>
      <c r="AV541" s="328"/>
      <c r="AW541" s="328"/>
      <c r="AX541" s="328"/>
      <c r="AY541" s="328"/>
      <c r="AZ541" s="328"/>
      <c r="BA541" s="328"/>
      <c r="BB541" s="328"/>
      <c r="BC541" s="328"/>
      <c r="BD541" s="328"/>
      <c r="BE541" s="328"/>
      <c r="BF541" s="328"/>
      <c r="BG541" s="328"/>
      <c r="BH541" s="328"/>
      <c r="BI541" s="328"/>
      <c r="BJ541" s="328"/>
      <c r="BK541" s="328"/>
      <c r="BL541" s="328"/>
      <c r="BM541" s="328"/>
      <c r="BN541" s="328"/>
      <c r="BO541" s="328"/>
      <c r="BP541" s="328"/>
      <c r="BQ541" s="328"/>
      <c r="BR541" s="328"/>
      <c r="BS541" s="328"/>
      <c r="BT541" s="328"/>
      <c r="BU541" s="328"/>
      <c r="BV541" s="328"/>
      <c r="BW541" s="328"/>
      <c r="BX541" s="328"/>
      <c r="BY541" s="328"/>
      <c r="BZ541" s="328"/>
      <c r="CA541" s="328"/>
      <c r="CB541" s="328"/>
      <c r="CC541" s="328"/>
      <c r="CD541" s="328"/>
      <c r="CE541" s="328"/>
      <c r="CF541" s="328"/>
      <c r="CG541" s="328"/>
      <c r="CH541" s="328"/>
      <c r="CI541" s="328"/>
      <c r="CJ541" s="328"/>
      <c r="CK541" s="328"/>
      <c r="CL541" s="328"/>
      <c r="CM541" s="328"/>
      <c r="CN541" s="328"/>
      <c r="CO541" s="328"/>
      <c r="CP541" s="328"/>
      <c r="CQ541" s="328"/>
      <c r="CR541" s="328"/>
      <c r="CS541" s="328"/>
      <c r="CT541" s="328"/>
      <c r="CU541" s="328"/>
      <c r="CV541" s="328"/>
      <c r="CW541" s="328"/>
      <c r="CX541" s="328"/>
      <c r="CY541" s="328"/>
      <c r="CZ541" s="328"/>
      <c r="DA541" s="328"/>
      <c r="DB541" s="328"/>
      <c r="DC541" s="328"/>
      <c r="DD541" s="328"/>
      <c r="DE541" s="328"/>
      <c r="DF541" s="328"/>
      <c r="DG541" s="328"/>
      <c r="DH541" s="328"/>
      <c r="DI541" s="328"/>
      <c r="DJ541" s="328"/>
      <c r="DK541" s="328"/>
      <c r="DL541" s="328"/>
      <c r="DM541" s="328"/>
      <c r="DN541" s="328"/>
      <c r="DO541" s="328"/>
      <c r="DP541" s="328"/>
      <c r="DQ541" s="328"/>
      <c r="DR541" s="328"/>
      <c r="DS541" s="328"/>
      <c r="DT541" s="328"/>
      <c r="DU541" s="328"/>
      <c r="DV541" s="328"/>
      <c r="DW541" s="328"/>
      <c r="DX541" s="328"/>
      <c r="DY541" s="328"/>
      <c r="DZ541" s="328"/>
      <c r="EA541" s="328"/>
      <c r="EB541" s="328"/>
      <c r="EC541" s="328"/>
      <c r="ED541" s="328"/>
      <c r="EE541" s="328"/>
      <c r="EF541" s="328"/>
      <c r="EG541" s="328"/>
      <c r="EH541" s="328"/>
      <c r="EI541" s="328"/>
      <c r="EJ541" s="328"/>
      <c r="EK541" s="328"/>
      <c r="EL541" s="328"/>
      <c r="EM541" s="328"/>
      <c r="EN541" s="328"/>
      <c r="EO541" s="328"/>
      <c r="EP541" s="328"/>
      <c r="EQ541" s="328"/>
      <c r="ER541" s="328"/>
      <c r="ES541" s="328"/>
      <c r="ET541" s="328"/>
      <c r="EU541" s="328"/>
      <c r="EV541" s="328"/>
      <c r="EW541" s="328"/>
      <c r="EX541" s="328"/>
      <c r="EY541" s="328"/>
      <c r="EZ541" s="328"/>
      <c r="FA541" s="328"/>
      <c r="FB541" s="328"/>
      <c r="FC541" s="328"/>
      <c r="FD541" s="328"/>
      <c r="FE541" s="328"/>
      <c r="FF541" s="328"/>
      <c r="FG541" s="328"/>
      <c r="FH541" s="328"/>
      <c r="FI541" s="328"/>
      <c r="FJ541" s="328"/>
      <c r="FK541" s="328"/>
      <c r="FL541" s="328"/>
      <c r="FM541" s="328"/>
      <c r="FN541" s="328"/>
      <c r="FO541" s="328"/>
      <c r="FP541" s="328"/>
      <c r="FQ541" s="328"/>
      <c r="FR541" s="328"/>
      <c r="FS541" s="328"/>
      <c r="FT541" s="328"/>
      <c r="FU541" s="328"/>
      <c r="FV541" s="328"/>
      <c r="FW541" s="328"/>
      <c r="FX541" s="328"/>
      <c r="FY541" s="328"/>
      <c r="FZ541" s="328"/>
      <c r="GA541" s="328"/>
      <c r="GB541" s="328"/>
      <c r="GC541" s="328"/>
      <c r="GD541" s="328"/>
      <c r="GE541" s="328"/>
      <c r="GF541" s="328"/>
      <c r="GG541" s="328"/>
      <c r="GH541" s="328"/>
      <c r="GI541" s="328"/>
      <c r="GJ541" s="328"/>
      <c r="GK541" s="328"/>
      <c r="GL541" s="328"/>
      <c r="GM541" s="328"/>
      <c r="GN541" s="328"/>
      <c r="GO541" s="328"/>
      <c r="GP541" s="328"/>
      <c r="GQ541" s="328"/>
      <c r="GR541" s="328"/>
      <c r="GS541" s="328"/>
      <c r="GT541" s="328"/>
      <c r="GU541" s="328"/>
      <c r="GV541" s="328"/>
      <c r="GW541" s="328"/>
      <c r="GX541" s="328"/>
      <c r="GY541" s="328"/>
      <c r="GZ541" s="328"/>
      <c r="HA541" s="328"/>
      <c r="HB541" s="328"/>
      <c r="HC541" s="328"/>
      <c r="HD541" s="328"/>
      <c r="HE541" s="328"/>
      <c r="HF541" s="328"/>
      <c r="HG541" s="328"/>
      <c r="HH541" s="328"/>
      <c r="HI541" s="328"/>
      <c r="HJ541" s="328"/>
      <c r="HK541" s="328"/>
      <c r="HL541" s="328"/>
      <c r="HM541" s="328"/>
      <c r="HN541" s="328"/>
      <c r="HO541" s="328"/>
      <c r="HP541" s="328"/>
      <c r="HQ541" s="328"/>
      <c r="HR541" s="328"/>
      <c r="HS541" s="328"/>
      <c r="HT541" s="328"/>
      <c r="HU541" s="328"/>
      <c r="HV541" s="328"/>
      <c r="HW541" s="328"/>
      <c r="HX541" s="328"/>
      <c r="HY541" s="328"/>
      <c r="HZ541" s="328"/>
      <c r="IA541" s="328"/>
      <c r="IB541" s="328"/>
      <c r="IC541" s="328"/>
      <c r="ID541" s="328"/>
      <c r="IE541" s="328"/>
      <c r="IF541" s="328"/>
      <c r="IG541" s="328"/>
      <c r="IH541" s="328"/>
      <c r="II541" s="328"/>
      <c r="IJ541" s="328"/>
      <c r="IK541" s="328"/>
      <c r="IL541" s="328"/>
      <c r="IM541" s="328"/>
      <c r="IN541" s="328"/>
      <c r="IO541" s="328"/>
      <c r="IP541" s="328"/>
      <c r="IQ541" s="328"/>
      <c r="IR541" s="328"/>
      <c r="IS541" s="328"/>
      <c r="IT541" s="328"/>
      <c r="IU541" s="328"/>
      <c r="IV541" s="328"/>
    </row>
    <row r="542" spans="1:256" ht="14.4">
      <c r="A542" s="181" t="s">
        <v>1908</v>
      </c>
      <c r="B542" s="338">
        <v>8</v>
      </c>
      <c r="C542" s="181" t="s">
        <v>1414</v>
      </c>
      <c r="D542" s="181" t="s">
        <v>1414</v>
      </c>
      <c r="E542" s="181" t="s">
        <v>1414</v>
      </c>
      <c r="F542" s="181"/>
      <c r="G542" s="181"/>
      <c r="H542" s="1097"/>
      <c r="I542" s="1098"/>
      <c r="J542" s="328"/>
      <c r="K542" s="328"/>
      <c r="L542" s="328"/>
      <c r="M542" s="328"/>
      <c r="N542" s="328"/>
      <c r="O542" s="328"/>
      <c r="P542" s="328"/>
      <c r="Q542" s="328"/>
      <c r="R542" s="328"/>
      <c r="S542" s="328"/>
      <c r="T542" s="328"/>
      <c r="U542" s="328"/>
      <c r="V542" s="328"/>
      <c r="W542" s="328"/>
      <c r="X542" s="328"/>
      <c r="Y542" s="328"/>
      <c r="Z542" s="328"/>
      <c r="AA542" s="328"/>
      <c r="AB542" s="328"/>
      <c r="AC542" s="328"/>
      <c r="AD542" s="328"/>
      <c r="AE542" s="328"/>
      <c r="AF542" s="328"/>
      <c r="AG542" s="328"/>
      <c r="AH542" s="328"/>
      <c r="AI542" s="328"/>
      <c r="AJ542" s="328"/>
      <c r="AK542" s="328"/>
      <c r="AL542" s="328"/>
      <c r="AM542" s="328"/>
      <c r="AN542" s="328"/>
      <c r="AO542" s="328"/>
      <c r="AP542" s="328"/>
      <c r="AQ542" s="328"/>
      <c r="AR542" s="328"/>
      <c r="AS542" s="328"/>
      <c r="AT542" s="328"/>
      <c r="AU542" s="328"/>
      <c r="AV542" s="328"/>
      <c r="AW542" s="328"/>
      <c r="AX542" s="328"/>
      <c r="AY542" s="328"/>
      <c r="AZ542" s="328"/>
      <c r="BA542" s="328"/>
      <c r="BB542" s="328"/>
      <c r="BC542" s="328"/>
      <c r="BD542" s="328"/>
      <c r="BE542" s="328"/>
      <c r="BF542" s="328"/>
      <c r="BG542" s="328"/>
      <c r="BH542" s="328"/>
      <c r="BI542" s="328"/>
      <c r="BJ542" s="328"/>
      <c r="BK542" s="328"/>
      <c r="BL542" s="328"/>
      <c r="BM542" s="328"/>
      <c r="BN542" s="328"/>
      <c r="BO542" s="328"/>
      <c r="BP542" s="328"/>
      <c r="BQ542" s="328"/>
      <c r="BR542" s="328"/>
      <c r="BS542" s="328"/>
      <c r="BT542" s="328"/>
      <c r="BU542" s="328"/>
      <c r="BV542" s="328"/>
      <c r="BW542" s="328"/>
      <c r="BX542" s="328"/>
      <c r="BY542" s="328"/>
      <c r="BZ542" s="328"/>
      <c r="CA542" s="328"/>
      <c r="CB542" s="328"/>
      <c r="CC542" s="328"/>
      <c r="CD542" s="328"/>
      <c r="CE542" s="328"/>
      <c r="CF542" s="328"/>
      <c r="CG542" s="328"/>
      <c r="CH542" s="328"/>
      <c r="CI542" s="328"/>
      <c r="CJ542" s="328"/>
      <c r="CK542" s="328"/>
      <c r="CL542" s="328"/>
      <c r="CM542" s="328"/>
      <c r="CN542" s="328"/>
      <c r="CO542" s="328"/>
      <c r="CP542" s="328"/>
      <c r="CQ542" s="328"/>
      <c r="CR542" s="328"/>
      <c r="CS542" s="328"/>
      <c r="CT542" s="328"/>
      <c r="CU542" s="328"/>
      <c r="CV542" s="328"/>
      <c r="CW542" s="328"/>
      <c r="CX542" s="328"/>
      <c r="CY542" s="328"/>
      <c r="CZ542" s="328"/>
      <c r="DA542" s="328"/>
      <c r="DB542" s="328"/>
      <c r="DC542" s="328"/>
      <c r="DD542" s="328"/>
      <c r="DE542" s="328"/>
      <c r="DF542" s="328"/>
      <c r="DG542" s="328"/>
      <c r="DH542" s="328"/>
      <c r="DI542" s="328"/>
      <c r="DJ542" s="328"/>
      <c r="DK542" s="328"/>
      <c r="DL542" s="328"/>
      <c r="DM542" s="328"/>
      <c r="DN542" s="328"/>
      <c r="DO542" s="328"/>
      <c r="DP542" s="328"/>
      <c r="DQ542" s="328"/>
      <c r="DR542" s="328"/>
      <c r="DS542" s="328"/>
      <c r="DT542" s="328"/>
      <c r="DU542" s="328"/>
      <c r="DV542" s="328"/>
      <c r="DW542" s="328"/>
      <c r="DX542" s="328"/>
      <c r="DY542" s="328"/>
      <c r="DZ542" s="328"/>
      <c r="EA542" s="328"/>
      <c r="EB542" s="328"/>
      <c r="EC542" s="328"/>
      <c r="ED542" s="328"/>
      <c r="EE542" s="328"/>
      <c r="EF542" s="328"/>
      <c r="EG542" s="328"/>
      <c r="EH542" s="328"/>
      <c r="EI542" s="328"/>
      <c r="EJ542" s="328"/>
      <c r="EK542" s="328"/>
      <c r="EL542" s="328"/>
      <c r="EM542" s="328"/>
      <c r="EN542" s="328"/>
      <c r="EO542" s="328"/>
      <c r="EP542" s="328"/>
      <c r="EQ542" s="328"/>
      <c r="ER542" s="328"/>
      <c r="ES542" s="328"/>
      <c r="ET542" s="328"/>
      <c r="EU542" s="328"/>
      <c r="EV542" s="328"/>
      <c r="EW542" s="328"/>
      <c r="EX542" s="328"/>
      <c r="EY542" s="328"/>
      <c r="EZ542" s="328"/>
      <c r="FA542" s="328"/>
      <c r="FB542" s="328"/>
      <c r="FC542" s="328"/>
      <c r="FD542" s="328"/>
      <c r="FE542" s="328"/>
      <c r="FF542" s="328"/>
      <c r="FG542" s="328"/>
      <c r="FH542" s="328"/>
      <c r="FI542" s="328"/>
      <c r="FJ542" s="328"/>
      <c r="FK542" s="328"/>
      <c r="FL542" s="328"/>
      <c r="FM542" s="328"/>
      <c r="FN542" s="328"/>
      <c r="FO542" s="328"/>
      <c r="FP542" s="328"/>
      <c r="FQ542" s="328"/>
      <c r="FR542" s="328"/>
      <c r="FS542" s="328"/>
      <c r="FT542" s="328"/>
      <c r="FU542" s="328"/>
      <c r="FV542" s="328"/>
      <c r="FW542" s="328"/>
      <c r="FX542" s="328"/>
      <c r="FY542" s="328"/>
      <c r="FZ542" s="328"/>
      <c r="GA542" s="328"/>
      <c r="GB542" s="328"/>
      <c r="GC542" s="328"/>
      <c r="GD542" s="328"/>
      <c r="GE542" s="328"/>
      <c r="GF542" s="328"/>
      <c r="GG542" s="328"/>
      <c r="GH542" s="328"/>
      <c r="GI542" s="328"/>
      <c r="GJ542" s="328"/>
      <c r="GK542" s="328"/>
      <c r="GL542" s="328"/>
      <c r="GM542" s="328"/>
      <c r="GN542" s="328"/>
      <c r="GO542" s="328"/>
      <c r="GP542" s="328"/>
      <c r="GQ542" s="328"/>
      <c r="GR542" s="328"/>
      <c r="GS542" s="328"/>
      <c r="GT542" s="328"/>
      <c r="GU542" s="328"/>
      <c r="GV542" s="328"/>
      <c r="GW542" s="328"/>
      <c r="GX542" s="328"/>
      <c r="GY542" s="328"/>
      <c r="GZ542" s="328"/>
      <c r="HA542" s="328"/>
      <c r="HB542" s="328"/>
      <c r="HC542" s="328"/>
      <c r="HD542" s="328"/>
      <c r="HE542" s="328"/>
      <c r="HF542" s="328"/>
      <c r="HG542" s="328"/>
      <c r="HH542" s="328"/>
      <c r="HI542" s="328"/>
      <c r="HJ542" s="328"/>
      <c r="HK542" s="328"/>
      <c r="HL542" s="328"/>
      <c r="HM542" s="328"/>
      <c r="HN542" s="328"/>
      <c r="HO542" s="328"/>
      <c r="HP542" s="328"/>
      <c r="HQ542" s="328"/>
      <c r="HR542" s="328"/>
      <c r="HS542" s="328"/>
      <c r="HT542" s="328"/>
      <c r="HU542" s="328"/>
      <c r="HV542" s="328"/>
      <c r="HW542" s="328"/>
      <c r="HX542" s="328"/>
      <c r="HY542" s="328"/>
      <c r="HZ542" s="328"/>
      <c r="IA542" s="328"/>
      <c r="IB542" s="328"/>
      <c r="IC542" s="328"/>
      <c r="ID542" s="328"/>
      <c r="IE542" s="328"/>
      <c r="IF542" s="328"/>
      <c r="IG542" s="328"/>
      <c r="IH542" s="328"/>
      <c r="II542" s="328"/>
      <c r="IJ542" s="328"/>
      <c r="IK542" s="328"/>
      <c r="IL542" s="328"/>
      <c r="IM542" s="328"/>
      <c r="IN542" s="328"/>
      <c r="IO542" s="328"/>
      <c r="IP542" s="328"/>
      <c r="IQ542" s="328"/>
      <c r="IR542" s="328"/>
      <c r="IS542" s="328"/>
      <c r="IT542" s="328"/>
      <c r="IU542" s="328"/>
      <c r="IV542" s="328"/>
    </row>
    <row r="543" spans="1:256" ht="14.4">
      <c r="A543" s="181"/>
      <c r="B543" s="338"/>
      <c r="C543" s="181"/>
      <c r="D543" s="181"/>
      <c r="E543" s="181"/>
      <c r="F543" s="181"/>
      <c r="G543" s="181"/>
      <c r="H543" s="1097"/>
      <c r="I543" s="1098"/>
      <c r="J543" s="328"/>
      <c r="K543" s="328"/>
      <c r="L543" s="328"/>
      <c r="M543" s="328"/>
      <c r="N543" s="328"/>
      <c r="O543" s="328"/>
      <c r="P543" s="328"/>
      <c r="Q543" s="328"/>
      <c r="R543" s="328"/>
      <c r="S543" s="328"/>
      <c r="T543" s="328"/>
      <c r="U543" s="328"/>
      <c r="V543" s="328"/>
      <c r="W543" s="328"/>
      <c r="X543" s="328"/>
      <c r="Y543" s="328"/>
      <c r="Z543" s="328"/>
      <c r="AA543" s="328"/>
      <c r="AB543" s="328"/>
      <c r="AC543" s="328"/>
      <c r="AD543" s="328"/>
      <c r="AE543" s="328"/>
      <c r="AF543" s="328"/>
      <c r="AG543" s="328"/>
      <c r="AH543" s="328"/>
      <c r="AI543" s="328"/>
      <c r="AJ543" s="328"/>
      <c r="AK543" s="328"/>
      <c r="AL543" s="328"/>
      <c r="AM543" s="328"/>
      <c r="AN543" s="328"/>
      <c r="AO543" s="328"/>
      <c r="AP543" s="328"/>
      <c r="AQ543" s="328"/>
      <c r="AR543" s="328"/>
      <c r="AS543" s="328"/>
      <c r="AT543" s="328"/>
      <c r="AU543" s="328"/>
      <c r="AV543" s="328"/>
      <c r="AW543" s="328"/>
      <c r="AX543" s="328"/>
      <c r="AY543" s="328"/>
      <c r="AZ543" s="328"/>
      <c r="BA543" s="328"/>
      <c r="BB543" s="328"/>
      <c r="BC543" s="328"/>
      <c r="BD543" s="328"/>
      <c r="BE543" s="328"/>
      <c r="BF543" s="328"/>
      <c r="BG543" s="328"/>
      <c r="BH543" s="328"/>
      <c r="BI543" s="328"/>
      <c r="BJ543" s="328"/>
      <c r="BK543" s="328"/>
      <c r="BL543" s="328"/>
      <c r="BM543" s="328"/>
      <c r="BN543" s="328"/>
      <c r="BO543" s="328"/>
      <c r="BP543" s="328"/>
      <c r="BQ543" s="328"/>
      <c r="BR543" s="328"/>
      <c r="BS543" s="328"/>
      <c r="BT543" s="328"/>
      <c r="BU543" s="328"/>
      <c r="BV543" s="328"/>
      <c r="BW543" s="328"/>
      <c r="BX543" s="328"/>
      <c r="BY543" s="328"/>
      <c r="BZ543" s="328"/>
      <c r="CA543" s="328"/>
      <c r="CB543" s="328"/>
      <c r="CC543" s="328"/>
      <c r="CD543" s="328"/>
      <c r="CE543" s="328"/>
      <c r="CF543" s="328"/>
      <c r="CG543" s="328"/>
      <c r="CH543" s="328"/>
      <c r="CI543" s="328"/>
      <c r="CJ543" s="328"/>
      <c r="CK543" s="328"/>
      <c r="CL543" s="328"/>
      <c r="CM543" s="328"/>
      <c r="CN543" s="328"/>
      <c r="CO543" s="328"/>
      <c r="CP543" s="328"/>
      <c r="CQ543" s="328"/>
      <c r="CR543" s="328"/>
      <c r="CS543" s="328"/>
      <c r="CT543" s="328"/>
      <c r="CU543" s="328"/>
      <c r="CV543" s="328"/>
      <c r="CW543" s="328"/>
      <c r="CX543" s="328"/>
      <c r="CY543" s="328"/>
      <c r="CZ543" s="328"/>
      <c r="DA543" s="328"/>
      <c r="DB543" s="328"/>
      <c r="DC543" s="328"/>
      <c r="DD543" s="328"/>
      <c r="DE543" s="328"/>
      <c r="DF543" s="328"/>
      <c r="DG543" s="328"/>
      <c r="DH543" s="328"/>
      <c r="DI543" s="328"/>
      <c r="DJ543" s="328"/>
      <c r="DK543" s="328"/>
      <c r="DL543" s="328"/>
      <c r="DM543" s="328"/>
      <c r="DN543" s="328"/>
      <c r="DO543" s="328"/>
      <c r="DP543" s="328"/>
      <c r="DQ543" s="328"/>
      <c r="DR543" s="328"/>
      <c r="DS543" s="328"/>
      <c r="DT543" s="328"/>
      <c r="DU543" s="328"/>
      <c r="DV543" s="328"/>
      <c r="DW543" s="328"/>
      <c r="DX543" s="328"/>
      <c r="DY543" s="328"/>
      <c r="DZ543" s="328"/>
      <c r="EA543" s="328"/>
      <c r="EB543" s="328"/>
      <c r="EC543" s="328"/>
      <c r="ED543" s="328"/>
      <c r="EE543" s="328"/>
      <c r="EF543" s="328"/>
      <c r="EG543" s="328"/>
      <c r="EH543" s="328"/>
      <c r="EI543" s="328"/>
      <c r="EJ543" s="328"/>
      <c r="EK543" s="328"/>
      <c r="EL543" s="328"/>
      <c r="EM543" s="328"/>
      <c r="EN543" s="328"/>
      <c r="EO543" s="328"/>
      <c r="EP543" s="328"/>
      <c r="EQ543" s="328"/>
      <c r="ER543" s="328"/>
      <c r="ES543" s="328"/>
      <c r="ET543" s="328"/>
      <c r="EU543" s="328"/>
      <c r="EV543" s="328"/>
      <c r="EW543" s="328"/>
      <c r="EX543" s="328"/>
      <c r="EY543" s="328"/>
      <c r="EZ543" s="328"/>
      <c r="FA543" s="328"/>
      <c r="FB543" s="328"/>
      <c r="FC543" s="328"/>
      <c r="FD543" s="328"/>
      <c r="FE543" s="328"/>
      <c r="FF543" s="328"/>
      <c r="FG543" s="328"/>
      <c r="FH543" s="328"/>
      <c r="FI543" s="328"/>
      <c r="FJ543" s="328"/>
      <c r="FK543" s="328"/>
      <c r="FL543" s="328"/>
      <c r="FM543" s="328"/>
      <c r="FN543" s="328"/>
      <c r="FO543" s="328"/>
      <c r="FP543" s="328"/>
      <c r="FQ543" s="328"/>
      <c r="FR543" s="328"/>
      <c r="FS543" s="328"/>
      <c r="FT543" s="328"/>
      <c r="FU543" s="328"/>
      <c r="FV543" s="328"/>
      <c r="FW543" s="328"/>
      <c r="FX543" s="328"/>
      <c r="FY543" s="328"/>
      <c r="FZ543" s="328"/>
      <c r="GA543" s="328"/>
      <c r="GB543" s="328"/>
      <c r="GC543" s="328"/>
      <c r="GD543" s="328"/>
      <c r="GE543" s="328"/>
      <c r="GF543" s="328"/>
      <c r="GG543" s="328"/>
      <c r="GH543" s="328"/>
      <c r="GI543" s="328"/>
      <c r="GJ543" s="328"/>
      <c r="GK543" s="328"/>
      <c r="GL543" s="328"/>
      <c r="GM543" s="328"/>
      <c r="GN543" s="328"/>
      <c r="GO543" s="328"/>
      <c r="GP543" s="328"/>
      <c r="GQ543" s="328"/>
      <c r="GR543" s="328"/>
      <c r="GS543" s="328"/>
      <c r="GT543" s="328"/>
      <c r="GU543" s="328"/>
      <c r="GV543" s="328"/>
      <c r="GW543" s="328"/>
      <c r="GX543" s="328"/>
      <c r="GY543" s="328"/>
      <c r="GZ543" s="328"/>
      <c r="HA543" s="328"/>
      <c r="HB543" s="328"/>
      <c r="HC543" s="328"/>
      <c r="HD543" s="328"/>
      <c r="HE543" s="328"/>
      <c r="HF543" s="328"/>
      <c r="HG543" s="328"/>
      <c r="HH543" s="328"/>
      <c r="HI543" s="328"/>
      <c r="HJ543" s="328"/>
      <c r="HK543" s="328"/>
      <c r="HL543" s="328"/>
      <c r="HM543" s="328"/>
      <c r="HN543" s="328"/>
      <c r="HO543" s="328"/>
      <c r="HP543" s="328"/>
      <c r="HQ543" s="328"/>
      <c r="HR543" s="328"/>
      <c r="HS543" s="328"/>
      <c r="HT543" s="328"/>
      <c r="HU543" s="328"/>
      <c r="HV543" s="328"/>
      <c r="HW543" s="328"/>
      <c r="HX543" s="328"/>
      <c r="HY543" s="328"/>
      <c r="HZ543" s="328"/>
      <c r="IA543" s="328"/>
      <c r="IB543" s="328"/>
      <c r="IC543" s="328"/>
      <c r="ID543" s="328"/>
      <c r="IE543" s="328"/>
      <c r="IF543" s="328"/>
      <c r="IG543" s="328"/>
      <c r="IH543" s="328"/>
      <c r="II543" s="328"/>
      <c r="IJ543" s="328"/>
      <c r="IK543" s="328"/>
      <c r="IL543" s="328"/>
      <c r="IM543" s="328"/>
      <c r="IN543" s="328"/>
      <c r="IO543" s="328"/>
      <c r="IP543" s="328"/>
      <c r="IQ543" s="328"/>
      <c r="IR543" s="328"/>
      <c r="IS543" s="328"/>
      <c r="IT543" s="328"/>
      <c r="IU543" s="328"/>
      <c r="IV543" s="328"/>
    </row>
    <row r="544" spans="1:256" ht="14.4">
      <c r="A544" s="181" t="s">
        <v>1911</v>
      </c>
      <c r="B544" s="338">
        <v>1</v>
      </c>
      <c r="C544" s="181" t="s">
        <v>1730</v>
      </c>
      <c r="D544" s="181" t="s">
        <v>1730</v>
      </c>
      <c r="E544" s="181" t="s">
        <v>1730</v>
      </c>
      <c r="F544" s="181"/>
      <c r="G544" s="181"/>
      <c r="H544" s="1097"/>
      <c r="I544" s="1098"/>
      <c r="J544" s="328"/>
      <c r="K544" s="328"/>
      <c r="L544" s="328"/>
      <c r="M544" s="328"/>
      <c r="N544" s="328"/>
      <c r="O544" s="328"/>
      <c r="P544" s="328"/>
      <c r="Q544" s="328"/>
      <c r="R544" s="328"/>
      <c r="S544" s="328"/>
      <c r="T544" s="328"/>
      <c r="U544" s="328"/>
      <c r="V544" s="328"/>
      <c r="W544" s="328"/>
      <c r="X544" s="328"/>
      <c r="Y544" s="328"/>
      <c r="Z544" s="328"/>
      <c r="AA544" s="328"/>
      <c r="AB544" s="328"/>
      <c r="AC544" s="328"/>
      <c r="AD544" s="328"/>
      <c r="AE544" s="328"/>
      <c r="AF544" s="328"/>
      <c r="AG544" s="328"/>
      <c r="AH544" s="328"/>
      <c r="AI544" s="328"/>
      <c r="AJ544" s="328"/>
      <c r="AK544" s="328"/>
      <c r="AL544" s="328"/>
      <c r="AM544" s="328"/>
      <c r="AN544" s="328"/>
      <c r="AO544" s="328"/>
      <c r="AP544" s="328"/>
      <c r="AQ544" s="328"/>
      <c r="AR544" s="328"/>
      <c r="AS544" s="328"/>
      <c r="AT544" s="328"/>
      <c r="AU544" s="328"/>
      <c r="AV544" s="328"/>
      <c r="AW544" s="328"/>
      <c r="AX544" s="328"/>
      <c r="AY544" s="328"/>
      <c r="AZ544" s="328"/>
      <c r="BA544" s="328"/>
      <c r="BB544" s="328"/>
      <c r="BC544" s="328"/>
      <c r="BD544" s="328"/>
      <c r="BE544" s="328"/>
      <c r="BF544" s="328"/>
      <c r="BG544" s="328"/>
      <c r="BH544" s="328"/>
      <c r="BI544" s="328"/>
      <c r="BJ544" s="328"/>
      <c r="BK544" s="328"/>
      <c r="BL544" s="328"/>
      <c r="BM544" s="328"/>
      <c r="BN544" s="328"/>
      <c r="BO544" s="328"/>
      <c r="BP544" s="328"/>
      <c r="BQ544" s="328"/>
      <c r="BR544" s="328"/>
      <c r="BS544" s="328"/>
      <c r="BT544" s="328"/>
      <c r="BU544" s="328"/>
      <c r="BV544" s="328"/>
      <c r="BW544" s="328"/>
      <c r="BX544" s="328"/>
      <c r="BY544" s="328"/>
      <c r="BZ544" s="328"/>
      <c r="CA544" s="328"/>
      <c r="CB544" s="328"/>
      <c r="CC544" s="328"/>
      <c r="CD544" s="328"/>
      <c r="CE544" s="328"/>
      <c r="CF544" s="328"/>
      <c r="CG544" s="328"/>
      <c r="CH544" s="328"/>
      <c r="CI544" s="328"/>
      <c r="CJ544" s="328"/>
      <c r="CK544" s="328"/>
      <c r="CL544" s="328"/>
      <c r="CM544" s="328"/>
      <c r="CN544" s="328"/>
      <c r="CO544" s="328"/>
      <c r="CP544" s="328"/>
      <c r="CQ544" s="328"/>
      <c r="CR544" s="328"/>
      <c r="CS544" s="328"/>
      <c r="CT544" s="328"/>
      <c r="CU544" s="328"/>
      <c r="CV544" s="328"/>
      <c r="CW544" s="328"/>
      <c r="CX544" s="328"/>
      <c r="CY544" s="328"/>
      <c r="CZ544" s="328"/>
      <c r="DA544" s="328"/>
      <c r="DB544" s="328"/>
      <c r="DC544" s="328"/>
      <c r="DD544" s="328"/>
      <c r="DE544" s="328"/>
      <c r="DF544" s="328"/>
      <c r="DG544" s="328"/>
      <c r="DH544" s="328"/>
      <c r="DI544" s="328"/>
      <c r="DJ544" s="328"/>
      <c r="DK544" s="328"/>
      <c r="DL544" s="328"/>
      <c r="DM544" s="328"/>
      <c r="DN544" s="328"/>
      <c r="DO544" s="328"/>
      <c r="DP544" s="328"/>
      <c r="DQ544" s="328"/>
      <c r="DR544" s="328"/>
      <c r="DS544" s="328"/>
      <c r="DT544" s="328"/>
      <c r="DU544" s="328"/>
      <c r="DV544" s="328"/>
      <c r="DW544" s="328"/>
      <c r="DX544" s="328"/>
      <c r="DY544" s="328"/>
      <c r="DZ544" s="328"/>
      <c r="EA544" s="328"/>
      <c r="EB544" s="328"/>
      <c r="EC544" s="328"/>
      <c r="ED544" s="328"/>
      <c r="EE544" s="328"/>
      <c r="EF544" s="328"/>
      <c r="EG544" s="328"/>
      <c r="EH544" s="328"/>
      <c r="EI544" s="328"/>
      <c r="EJ544" s="328"/>
      <c r="EK544" s="328"/>
      <c r="EL544" s="328"/>
      <c r="EM544" s="328"/>
      <c r="EN544" s="328"/>
      <c r="EO544" s="328"/>
      <c r="EP544" s="328"/>
      <c r="EQ544" s="328"/>
      <c r="ER544" s="328"/>
      <c r="ES544" s="328"/>
      <c r="ET544" s="328"/>
      <c r="EU544" s="328"/>
      <c r="EV544" s="328"/>
      <c r="EW544" s="328"/>
      <c r="EX544" s="328"/>
      <c r="EY544" s="328"/>
      <c r="EZ544" s="328"/>
      <c r="FA544" s="328"/>
      <c r="FB544" s="328"/>
      <c r="FC544" s="328"/>
      <c r="FD544" s="328"/>
      <c r="FE544" s="328"/>
      <c r="FF544" s="328"/>
      <c r="FG544" s="328"/>
      <c r="FH544" s="328"/>
      <c r="FI544" s="328"/>
      <c r="FJ544" s="328"/>
      <c r="FK544" s="328"/>
      <c r="FL544" s="328"/>
      <c r="FM544" s="328"/>
      <c r="FN544" s="328"/>
      <c r="FO544" s="328"/>
      <c r="FP544" s="328"/>
      <c r="FQ544" s="328"/>
      <c r="FR544" s="328"/>
      <c r="FS544" s="328"/>
      <c r="FT544" s="328"/>
      <c r="FU544" s="328"/>
      <c r="FV544" s="328"/>
      <c r="FW544" s="328"/>
      <c r="FX544" s="328"/>
      <c r="FY544" s="328"/>
      <c r="FZ544" s="328"/>
      <c r="GA544" s="328"/>
      <c r="GB544" s="328"/>
      <c r="GC544" s="328"/>
      <c r="GD544" s="328"/>
      <c r="GE544" s="328"/>
      <c r="GF544" s="328"/>
      <c r="GG544" s="328"/>
      <c r="GH544" s="328"/>
      <c r="GI544" s="328"/>
      <c r="GJ544" s="328"/>
      <c r="GK544" s="328"/>
      <c r="GL544" s="328"/>
      <c r="GM544" s="328"/>
      <c r="GN544" s="328"/>
      <c r="GO544" s="328"/>
      <c r="GP544" s="328"/>
      <c r="GQ544" s="328"/>
      <c r="GR544" s="328"/>
      <c r="GS544" s="328"/>
      <c r="GT544" s="328"/>
      <c r="GU544" s="328"/>
      <c r="GV544" s="328"/>
      <c r="GW544" s="328"/>
      <c r="GX544" s="328"/>
      <c r="GY544" s="328"/>
      <c r="GZ544" s="328"/>
      <c r="HA544" s="328"/>
      <c r="HB544" s="328"/>
      <c r="HC544" s="328"/>
      <c r="HD544" s="328"/>
      <c r="HE544" s="328"/>
      <c r="HF544" s="328"/>
      <c r="HG544" s="328"/>
      <c r="HH544" s="328"/>
      <c r="HI544" s="328"/>
      <c r="HJ544" s="328"/>
      <c r="HK544" s="328"/>
      <c r="HL544" s="328"/>
      <c r="HM544" s="328"/>
      <c r="HN544" s="328"/>
      <c r="HO544" s="328"/>
      <c r="HP544" s="328"/>
      <c r="HQ544" s="328"/>
      <c r="HR544" s="328"/>
      <c r="HS544" s="328"/>
      <c r="HT544" s="328"/>
      <c r="HU544" s="328"/>
      <c r="HV544" s="328"/>
      <c r="HW544" s="328"/>
      <c r="HX544" s="328"/>
      <c r="HY544" s="328"/>
      <c r="HZ544" s="328"/>
      <c r="IA544" s="328"/>
      <c r="IB544" s="328"/>
      <c r="IC544" s="328"/>
      <c r="ID544" s="328"/>
      <c r="IE544" s="328"/>
      <c r="IF544" s="328"/>
      <c r="IG544" s="328"/>
      <c r="IH544" s="328"/>
      <c r="II544" s="328"/>
      <c r="IJ544" s="328"/>
      <c r="IK544" s="328"/>
      <c r="IL544" s="328"/>
      <c r="IM544" s="328"/>
      <c r="IN544" s="328"/>
      <c r="IO544" s="328"/>
      <c r="IP544" s="328"/>
      <c r="IQ544" s="328"/>
      <c r="IR544" s="328"/>
      <c r="IS544" s="328"/>
      <c r="IT544" s="328"/>
      <c r="IU544" s="328"/>
      <c r="IV544" s="328"/>
    </row>
    <row r="545" spans="1:256" ht="14.4">
      <c r="A545" s="181" t="s">
        <v>1911</v>
      </c>
      <c r="B545" s="338">
        <v>2</v>
      </c>
      <c r="C545" s="181" t="s">
        <v>1731</v>
      </c>
      <c r="D545" s="181" t="s">
        <v>1731</v>
      </c>
      <c r="E545" s="181" t="s">
        <v>1731</v>
      </c>
      <c r="F545" s="181"/>
      <c r="G545" s="181"/>
      <c r="H545" s="1097"/>
      <c r="I545" s="1098"/>
      <c r="J545" s="328"/>
      <c r="K545" s="328"/>
      <c r="L545" s="328"/>
      <c r="M545" s="328"/>
      <c r="N545" s="328"/>
      <c r="O545" s="328"/>
      <c r="P545" s="328"/>
      <c r="Q545" s="328"/>
      <c r="R545" s="328"/>
      <c r="S545" s="328"/>
      <c r="T545" s="328"/>
      <c r="U545" s="328"/>
      <c r="V545" s="328"/>
      <c r="W545" s="328"/>
      <c r="X545" s="328"/>
      <c r="Y545" s="328"/>
      <c r="Z545" s="328"/>
      <c r="AA545" s="328"/>
      <c r="AB545" s="328"/>
      <c r="AC545" s="328"/>
      <c r="AD545" s="328"/>
      <c r="AE545" s="328"/>
      <c r="AF545" s="328"/>
      <c r="AG545" s="328"/>
      <c r="AH545" s="328"/>
      <c r="AI545" s="328"/>
      <c r="AJ545" s="328"/>
      <c r="AK545" s="328"/>
      <c r="AL545" s="328"/>
      <c r="AM545" s="328"/>
      <c r="AN545" s="328"/>
      <c r="AO545" s="328"/>
      <c r="AP545" s="328"/>
      <c r="AQ545" s="328"/>
      <c r="AR545" s="328"/>
      <c r="AS545" s="328"/>
      <c r="AT545" s="328"/>
      <c r="AU545" s="328"/>
      <c r="AV545" s="328"/>
      <c r="AW545" s="328"/>
      <c r="AX545" s="328"/>
      <c r="AY545" s="328"/>
      <c r="AZ545" s="328"/>
      <c r="BA545" s="328"/>
      <c r="BB545" s="328"/>
      <c r="BC545" s="328"/>
      <c r="BD545" s="328"/>
      <c r="BE545" s="328"/>
      <c r="BF545" s="328"/>
      <c r="BG545" s="328"/>
      <c r="BH545" s="328"/>
      <c r="BI545" s="328"/>
      <c r="BJ545" s="328"/>
      <c r="BK545" s="328"/>
      <c r="BL545" s="328"/>
      <c r="BM545" s="328"/>
      <c r="BN545" s="328"/>
      <c r="BO545" s="328"/>
      <c r="BP545" s="328"/>
      <c r="BQ545" s="328"/>
      <c r="BR545" s="328"/>
      <c r="BS545" s="328"/>
      <c r="BT545" s="328"/>
      <c r="BU545" s="328"/>
      <c r="BV545" s="328"/>
      <c r="BW545" s="328"/>
      <c r="BX545" s="328"/>
      <c r="BY545" s="328"/>
      <c r="BZ545" s="328"/>
      <c r="CA545" s="328"/>
      <c r="CB545" s="328"/>
      <c r="CC545" s="328"/>
      <c r="CD545" s="328"/>
      <c r="CE545" s="328"/>
      <c r="CF545" s="328"/>
      <c r="CG545" s="328"/>
      <c r="CH545" s="328"/>
      <c r="CI545" s="328"/>
      <c r="CJ545" s="328"/>
      <c r="CK545" s="328"/>
      <c r="CL545" s="328"/>
      <c r="CM545" s="328"/>
      <c r="CN545" s="328"/>
      <c r="CO545" s="328"/>
      <c r="CP545" s="328"/>
      <c r="CQ545" s="328"/>
      <c r="CR545" s="328"/>
      <c r="CS545" s="328"/>
      <c r="CT545" s="328"/>
      <c r="CU545" s="328"/>
      <c r="CV545" s="328"/>
      <c r="CW545" s="328"/>
      <c r="CX545" s="328"/>
      <c r="CY545" s="328"/>
      <c r="CZ545" s="328"/>
      <c r="DA545" s="328"/>
      <c r="DB545" s="328"/>
      <c r="DC545" s="328"/>
      <c r="DD545" s="328"/>
      <c r="DE545" s="328"/>
      <c r="DF545" s="328"/>
      <c r="DG545" s="328"/>
      <c r="DH545" s="328"/>
      <c r="DI545" s="328"/>
      <c r="DJ545" s="328"/>
      <c r="DK545" s="328"/>
      <c r="DL545" s="328"/>
      <c r="DM545" s="328"/>
      <c r="DN545" s="328"/>
      <c r="DO545" s="328"/>
      <c r="DP545" s="328"/>
      <c r="DQ545" s="328"/>
      <c r="DR545" s="328"/>
      <c r="DS545" s="328"/>
      <c r="DT545" s="328"/>
      <c r="DU545" s="328"/>
      <c r="DV545" s="328"/>
      <c r="DW545" s="328"/>
      <c r="DX545" s="328"/>
      <c r="DY545" s="328"/>
      <c r="DZ545" s="328"/>
      <c r="EA545" s="328"/>
      <c r="EB545" s="328"/>
      <c r="EC545" s="328"/>
      <c r="ED545" s="328"/>
      <c r="EE545" s="328"/>
      <c r="EF545" s="328"/>
      <c r="EG545" s="328"/>
      <c r="EH545" s="328"/>
      <c r="EI545" s="328"/>
      <c r="EJ545" s="328"/>
      <c r="EK545" s="328"/>
      <c r="EL545" s="328"/>
      <c r="EM545" s="328"/>
      <c r="EN545" s="328"/>
      <c r="EO545" s="328"/>
      <c r="EP545" s="328"/>
      <c r="EQ545" s="328"/>
      <c r="ER545" s="328"/>
      <c r="ES545" s="328"/>
      <c r="ET545" s="328"/>
      <c r="EU545" s="328"/>
      <c r="EV545" s="328"/>
      <c r="EW545" s="328"/>
      <c r="EX545" s="328"/>
      <c r="EY545" s="328"/>
      <c r="EZ545" s="328"/>
      <c r="FA545" s="328"/>
      <c r="FB545" s="328"/>
      <c r="FC545" s="328"/>
      <c r="FD545" s="328"/>
      <c r="FE545" s="328"/>
      <c r="FF545" s="328"/>
      <c r="FG545" s="328"/>
      <c r="FH545" s="328"/>
      <c r="FI545" s="328"/>
      <c r="FJ545" s="328"/>
      <c r="FK545" s="328"/>
      <c r="FL545" s="328"/>
      <c r="FM545" s="328"/>
      <c r="FN545" s="328"/>
      <c r="FO545" s="328"/>
      <c r="FP545" s="328"/>
      <c r="FQ545" s="328"/>
      <c r="FR545" s="328"/>
      <c r="FS545" s="328"/>
      <c r="FT545" s="328"/>
      <c r="FU545" s="328"/>
      <c r="FV545" s="328"/>
      <c r="FW545" s="328"/>
      <c r="FX545" s="328"/>
      <c r="FY545" s="328"/>
      <c r="FZ545" s="328"/>
      <c r="GA545" s="328"/>
      <c r="GB545" s="328"/>
      <c r="GC545" s="328"/>
      <c r="GD545" s="328"/>
      <c r="GE545" s="328"/>
      <c r="GF545" s="328"/>
      <c r="GG545" s="328"/>
      <c r="GH545" s="328"/>
      <c r="GI545" s="328"/>
      <c r="GJ545" s="328"/>
      <c r="GK545" s="328"/>
      <c r="GL545" s="328"/>
      <c r="GM545" s="328"/>
      <c r="GN545" s="328"/>
      <c r="GO545" s="328"/>
      <c r="GP545" s="328"/>
      <c r="GQ545" s="328"/>
      <c r="GR545" s="328"/>
      <c r="GS545" s="328"/>
      <c r="GT545" s="328"/>
      <c r="GU545" s="328"/>
      <c r="GV545" s="328"/>
      <c r="GW545" s="328"/>
      <c r="GX545" s="328"/>
      <c r="GY545" s="328"/>
      <c r="GZ545" s="328"/>
      <c r="HA545" s="328"/>
      <c r="HB545" s="328"/>
      <c r="HC545" s="328"/>
      <c r="HD545" s="328"/>
      <c r="HE545" s="328"/>
      <c r="HF545" s="328"/>
      <c r="HG545" s="328"/>
      <c r="HH545" s="328"/>
      <c r="HI545" s="328"/>
      <c r="HJ545" s="328"/>
      <c r="HK545" s="328"/>
      <c r="HL545" s="328"/>
      <c r="HM545" s="328"/>
      <c r="HN545" s="328"/>
      <c r="HO545" s="328"/>
      <c r="HP545" s="328"/>
      <c r="HQ545" s="328"/>
      <c r="HR545" s="328"/>
      <c r="HS545" s="328"/>
      <c r="HT545" s="328"/>
      <c r="HU545" s="328"/>
      <c r="HV545" s="328"/>
      <c r="HW545" s="328"/>
      <c r="HX545" s="328"/>
      <c r="HY545" s="328"/>
      <c r="HZ545" s="328"/>
      <c r="IA545" s="328"/>
      <c r="IB545" s="328"/>
      <c r="IC545" s="328"/>
      <c r="ID545" s="328"/>
      <c r="IE545" s="328"/>
      <c r="IF545" s="328"/>
      <c r="IG545" s="328"/>
      <c r="IH545" s="328"/>
      <c r="II545" s="328"/>
      <c r="IJ545" s="328"/>
      <c r="IK545" s="328"/>
      <c r="IL545" s="328"/>
      <c r="IM545" s="328"/>
      <c r="IN545" s="328"/>
      <c r="IO545" s="328"/>
      <c r="IP545" s="328"/>
      <c r="IQ545" s="328"/>
      <c r="IR545" s="328"/>
      <c r="IS545" s="328"/>
      <c r="IT545" s="328"/>
      <c r="IU545" s="328"/>
      <c r="IV545" s="328"/>
    </row>
    <row r="546" spans="1:256" ht="14.4">
      <c r="A546" s="181" t="s">
        <v>1911</v>
      </c>
      <c r="B546" s="338">
        <v>3</v>
      </c>
      <c r="C546" s="181" t="s">
        <v>1732</v>
      </c>
      <c r="D546" s="181" t="s">
        <v>1732</v>
      </c>
      <c r="E546" s="181" t="s">
        <v>1732</v>
      </c>
      <c r="F546" s="181"/>
      <c r="G546" s="181"/>
      <c r="H546" s="1097"/>
      <c r="I546" s="1098"/>
      <c r="J546" s="328"/>
      <c r="K546" s="328"/>
      <c r="L546" s="328"/>
      <c r="M546" s="328"/>
      <c r="N546" s="328"/>
      <c r="O546" s="328"/>
      <c r="P546" s="328"/>
      <c r="Q546" s="328"/>
      <c r="R546" s="328"/>
      <c r="S546" s="328"/>
      <c r="T546" s="328"/>
      <c r="U546" s="328"/>
      <c r="V546" s="328"/>
      <c r="W546" s="328"/>
      <c r="X546" s="328"/>
      <c r="Y546" s="328"/>
      <c r="Z546" s="328"/>
      <c r="AA546" s="328"/>
      <c r="AB546" s="328"/>
      <c r="AC546" s="328"/>
      <c r="AD546" s="328"/>
      <c r="AE546" s="328"/>
      <c r="AF546" s="328"/>
      <c r="AG546" s="328"/>
      <c r="AH546" s="328"/>
      <c r="AI546" s="328"/>
      <c r="AJ546" s="328"/>
      <c r="AK546" s="328"/>
      <c r="AL546" s="328"/>
      <c r="AM546" s="328"/>
      <c r="AN546" s="328"/>
      <c r="AO546" s="328"/>
      <c r="AP546" s="328"/>
      <c r="AQ546" s="328"/>
      <c r="AR546" s="328"/>
      <c r="AS546" s="328"/>
      <c r="AT546" s="328"/>
      <c r="AU546" s="328"/>
      <c r="AV546" s="328"/>
      <c r="AW546" s="328"/>
      <c r="AX546" s="328"/>
      <c r="AY546" s="328"/>
      <c r="AZ546" s="328"/>
      <c r="BA546" s="328"/>
      <c r="BB546" s="328"/>
      <c r="BC546" s="328"/>
      <c r="BD546" s="328"/>
      <c r="BE546" s="328"/>
      <c r="BF546" s="328"/>
      <c r="BG546" s="328"/>
      <c r="BH546" s="328"/>
      <c r="BI546" s="328"/>
      <c r="BJ546" s="328"/>
      <c r="BK546" s="328"/>
      <c r="BL546" s="328"/>
      <c r="BM546" s="328"/>
      <c r="BN546" s="328"/>
      <c r="BO546" s="328"/>
      <c r="BP546" s="328"/>
      <c r="BQ546" s="328"/>
      <c r="BR546" s="328"/>
      <c r="BS546" s="328"/>
      <c r="BT546" s="328"/>
      <c r="BU546" s="328"/>
      <c r="BV546" s="328"/>
      <c r="BW546" s="328"/>
      <c r="BX546" s="328"/>
      <c r="BY546" s="328"/>
      <c r="BZ546" s="328"/>
      <c r="CA546" s="328"/>
      <c r="CB546" s="328"/>
      <c r="CC546" s="328"/>
      <c r="CD546" s="328"/>
      <c r="CE546" s="328"/>
      <c r="CF546" s="328"/>
      <c r="CG546" s="328"/>
      <c r="CH546" s="328"/>
      <c r="CI546" s="328"/>
      <c r="CJ546" s="328"/>
      <c r="CK546" s="328"/>
      <c r="CL546" s="328"/>
      <c r="CM546" s="328"/>
      <c r="CN546" s="328"/>
      <c r="CO546" s="328"/>
      <c r="CP546" s="328"/>
      <c r="CQ546" s="328"/>
      <c r="CR546" s="328"/>
      <c r="CS546" s="328"/>
      <c r="CT546" s="328"/>
      <c r="CU546" s="328"/>
      <c r="CV546" s="328"/>
      <c r="CW546" s="328"/>
      <c r="CX546" s="328"/>
      <c r="CY546" s="328"/>
      <c r="CZ546" s="328"/>
      <c r="DA546" s="328"/>
      <c r="DB546" s="328"/>
      <c r="DC546" s="328"/>
      <c r="DD546" s="328"/>
      <c r="DE546" s="328"/>
      <c r="DF546" s="328"/>
      <c r="DG546" s="328"/>
      <c r="DH546" s="328"/>
      <c r="DI546" s="328"/>
      <c r="DJ546" s="328"/>
      <c r="DK546" s="328"/>
      <c r="DL546" s="328"/>
      <c r="DM546" s="328"/>
      <c r="DN546" s="328"/>
      <c r="DO546" s="328"/>
      <c r="DP546" s="328"/>
      <c r="DQ546" s="328"/>
      <c r="DR546" s="328"/>
      <c r="DS546" s="328"/>
      <c r="DT546" s="328"/>
      <c r="DU546" s="328"/>
      <c r="DV546" s="328"/>
      <c r="DW546" s="328"/>
      <c r="DX546" s="328"/>
      <c r="DY546" s="328"/>
      <c r="DZ546" s="328"/>
      <c r="EA546" s="328"/>
      <c r="EB546" s="328"/>
      <c r="EC546" s="328"/>
      <c r="ED546" s="328"/>
      <c r="EE546" s="328"/>
      <c r="EF546" s="328"/>
      <c r="EG546" s="328"/>
      <c r="EH546" s="328"/>
      <c r="EI546" s="328"/>
      <c r="EJ546" s="328"/>
      <c r="EK546" s="328"/>
      <c r="EL546" s="328"/>
      <c r="EM546" s="328"/>
      <c r="EN546" s="328"/>
      <c r="EO546" s="328"/>
      <c r="EP546" s="328"/>
      <c r="EQ546" s="328"/>
      <c r="ER546" s="328"/>
      <c r="ES546" s="328"/>
      <c r="ET546" s="328"/>
      <c r="EU546" s="328"/>
      <c r="EV546" s="328"/>
      <c r="EW546" s="328"/>
      <c r="EX546" s="328"/>
      <c r="EY546" s="328"/>
      <c r="EZ546" s="328"/>
      <c r="FA546" s="328"/>
      <c r="FB546" s="328"/>
      <c r="FC546" s="328"/>
      <c r="FD546" s="328"/>
      <c r="FE546" s="328"/>
      <c r="FF546" s="328"/>
      <c r="FG546" s="328"/>
      <c r="FH546" s="328"/>
      <c r="FI546" s="328"/>
      <c r="FJ546" s="328"/>
      <c r="FK546" s="328"/>
      <c r="FL546" s="328"/>
      <c r="FM546" s="328"/>
      <c r="FN546" s="328"/>
      <c r="FO546" s="328"/>
      <c r="FP546" s="328"/>
      <c r="FQ546" s="328"/>
      <c r="FR546" s="328"/>
      <c r="FS546" s="328"/>
      <c r="FT546" s="328"/>
      <c r="FU546" s="328"/>
      <c r="FV546" s="328"/>
      <c r="FW546" s="328"/>
      <c r="FX546" s="328"/>
      <c r="FY546" s="328"/>
      <c r="FZ546" s="328"/>
      <c r="GA546" s="328"/>
      <c r="GB546" s="328"/>
      <c r="GC546" s="328"/>
      <c r="GD546" s="328"/>
      <c r="GE546" s="328"/>
      <c r="GF546" s="328"/>
      <c r="GG546" s="328"/>
      <c r="GH546" s="328"/>
      <c r="GI546" s="328"/>
      <c r="GJ546" s="328"/>
      <c r="GK546" s="328"/>
      <c r="GL546" s="328"/>
      <c r="GM546" s="328"/>
      <c r="GN546" s="328"/>
      <c r="GO546" s="328"/>
      <c r="GP546" s="328"/>
      <c r="GQ546" s="328"/>
      <c r="GR546" s="328"/>
      <c r="GS546" s="328"/>
      <c r="GT546" s="328"/>
      <c r="GU546" s="328"/>
      <c r="GV546" s="328"/>
      <c r="GW546" s="328"/>
      <c r="GX546" s="328"/>
      <c r="GY546" s="328"/>
      <c r="GZ546" s="328"/>
      <c r="HA546" s="328"/>
      <c r="HB546" s="328"/>
      <c r="HC546" s="328"/>
      <c r="HD546" s="328"/>
      <c r="HE546" s="328"/>
      <c r="HF546" s="328"/>
      <c r="HG546" s="328"/>
      <c r="HH546" s="328"/>
      <c r="HI546" s="328"/>
      <c r="HJ546" s="328"/>
      <c r="HK546" s="328"/>
      <c r="HL546" s="328"/>
      <c r="HM546" s="328"/>
      <c r="HN546" s="328"/>
      <c r="HO546" s="328"/>
      <c r="HP546" s="328"/>
      <c r="HQ546" s="328"/>
      <c r="HR546" s="328"/>
      <c r="HS546" s="328"/>
      <c r="HT546" s="328"/>
      <c r="HU546" s="328"/>
      <c r="HV546" s="328"/>
      <c r="HW546" s="328"/>
      <c r="HX546" s="328"/>
      <c r="HY546" s="328"/>
      <c r="HZ546" s="328"/>
      <c r="IA546" s="328"/>
      <c r="IB546" s="328"/>
      <c r="IC546" s="328"/>
      <c r="ID546" s="328"/>
      <c r="IE546" s="328"/>
      <c r="IF546" s="328"/>
      <c r="IG546" s="328"/>
      <c r="IH546" s="328"/>
      <c r="II546" s="328"/>
      <c r="IJ546" s="328"/>
      <c r="IK546" s="328"/>
      <c r="IL546" s="328"/>
      <c r="IM546" s="328"/>
      <c r="IN546" s="328"/>
      <c r="IO546" s="328"/>
      <c r="IP546" s="328"/>
      <c r="IQ546" s="328"/>
      <c r="IR546" s="328"/>
      <c r="IS546" s="328"/>
      <c r="IT546" s="328"/>
      <c r="IU546" s="328"/>
      <c r="IV546" s="328"/>
    </row>
    <row r="547" spans="1:256" ht="14.4">
      <c r="A547" s="181" t="s">
        <v>1911</v>
      </c>
      <c r="B547" s="338">
        <v>4</v>
      </c>
      <c r="C547" s="181" t="s">
        <v>1735</v>
      </c>
      <c r="D547" s="181" t="s">
        <v>1735</v>
      </c>
      <c r="E547" s="181" t="s">
        <v>1735</v>
      </c>
      <c r="F547" s="181"/>
      <c r="G547" s="181"/>
      <c r="H547" s="1097"/>
      <c r="I547" s="1098"/>
      <c r="J547" s="328"/>
      <c r="K547" s="328"/>
      <c r="L547" s="328"/>
      <c r="M547" s="328"/>
      <c r="N547" s="328"/>
      <c r="O547" s="328"/>
      <c r="P547" s="328"/>
      <c r="Q547" s="328"/>
      <c r="R547" s="328"/>
      <c r="S547" s="328"/>
      <c r="T547" s="328"/>
      <c r="U547" s="328"/>
      <c r="V547" s="328"/>
      <c r="W547" s="328"/>
      <c r="X547" s="328"/>
      <c r="Y547" s="328"/>
      <c r="Z547" s="328"/>
      <c r="AA547" s="328"/>
      <c r="AB547" s="328"/>
      <c r="AC547" s="328"/>
      <c r="AD547" s="328"/>
      <c r="AE547" s="328"/>
      <c r="AF547" s="328"/>
      <c r="AG547" s="328"/>
      <c r="AH547" s="328"/>
      <c r="AI547" s="328"/>
      <c r="AJ547" s="328"/>
      <c r="AK547" s="328"/>
      <c r="AL547" s="328"/>
      <c r="AM547" s="328"/>
      <c r="AN547" s="328"/>
      <c r="AO547" s="328"/>
      <c r="AP547" s="328"/>
      <c r="AQ547" s="328"/>
      <c r="AR547" s="328"/>
      <c r="AS547" s="328"/>
      <c r="AT547" s="328"/>
      <c r="AU547" s="328"/>
      <c r="AV547" s="328"/>
      <c r="AW547" s="328"/>
      <c r="AX547" s="328"/>
      <c r="AY547" s="328"/>
      <c r="AZ547" s="328"/>
      <c r="BA547" s="328"/>
      <c r="BB547" s="328"/>
      <c r="BC547" s="328"/>
      <c r="BD547" s="328"/>
      <c r="BE547" s="328"/>
      <c r="BF547" s="328"/>
      <c r="BG547" s="328"/>
      <c r="BH547" s="328"/>
      <c r="BI547" s="328"/>
      <c r="BJ547" s="328"/>
      <c r="BK547" s="328"/>
      <c r="BL547" s="328"/>
      <c r="BM547" s="328"/>
      <c r="BN547" s="328"/>
      <c r="BO547" s="328"/>
      <c r="BP547" s="328"/>
      <c r="BQ547" s="328"/>
      <c r="BR547" s="328"/>
      <c r="BS547" s="328"/>
      <c r="BT547" s="328"/>
      <c r="BU547" s="328"/>
      <c r="BV547" s="328"/>
      <c r="BW547" s="328"/>
      <c r="BX547" s="328"/>
      <c r="BY547" s="328"/>
      <c r="BZ547" s="328"/>
      <c r="CA547" s="328"/>
      <c r="CB547" s="328"/>
      <c r="CC547" s="328"/>
      <c r="CD547" s="328"/>
      <c r="CE547" s="328"/>
      <c r="CF547" s="328"/>
      <c r="CG547" s="328"/>
      <c r="CH547" s="328"/>
      <c r="CI547" s="328"/>
      <c r="CJ547" s="328"/>
      <c r="CK547" s="328"/>
      <c r="CL547" s="328"/>
      <c r="CM547" s="328"/>
      <c r="CN547" s="328"/>
      <c r="CO547" s="328"/>
      <c r="CP547" s="328"/>
      <c r="CQ547" s="328"/>
      <c r="CR547" s="328"/>
      <c r="CS547" s="328"/>
      <c r="CT547" s="328"/>
      <c r="CU547" s="328"/>
      <c r="CV547" s="328"/>
      <c r="CW547" s="328"/>
      <c r="CX547" s="328"/>
      <c r="CY547" s="328"/>
      <c r="CZ547" s="328"/>
      <c r="DA547" s="328"/>
      <c r="DB547" s="328"/>
      <c r="DC547" s="328"/>
      <c r="DD547" s="328"/>
      <c r="DE547" s="328"/>
      <c r="DF547" s="328"/>
      <c r="DG547" s="328"/>
      <c r="DH547" s="328"/>
      <c r="DI547" s="328"/>
      <c r="DJ547" s="328"/>
      <c r="DK547" s="328"/>
      <c r="DL547" s="328"/>
      <c r="DM547" s="328"/>
      <c r="DN547" s="328"/>
      <c r="DO547" s="328"/>
      <c r="DP547" s="328"/>
      <c r="DQ547" s="328"/>
      <c r="DR547" s="328"/>
      <c r="DS547" s="328"/>
      <c r="DT547" s="328"/>
      <c r="DU547" s="328"/>
      <c r="DV547" s="328"/>
      <c r="DW547" s="328"/>
      <c r="DX547" s="328"/>
      <c r="DY547" s="328"/>
      <c r="DZ547" s="328"/>
      <c r="EA547" s="328"/>
      <c r="EB547" s="328"/>
      <c r="EC547" s="328"/>
      <c r="ED547" s="328"/>
      <c r="EE547" s="328"/>
      <c r="EF547" s="328"/>
      <c r="EG547" s="328"/>
      <c r="EH547" s="328"/>
      <c r="EI547" s="328"/>
      <c r="EJ547" s="328"/>
      <c r="EK547" s="328"/>
      <c r="EL547" s="328"/>
      <c r="EM547" s="328"/>
      <c r="EN547" s="328"/>
      <c r="EO547" s="328"/>
      <c r="EP547" s="328"/>
      <c r="EQ547" s="328"/>
      <c r="ER547" s="328"/>
      <c r="ES547" s="328"/>
      <c r="ET547" s="328"/>
      <c r="EU547" s="328"/>
      <c r="EV547" s="328"/>
      <c r="EW547" s="328"/>
      <c r="EX547" s="328"/>
      <c r="EY547" s="328"/>
      <c r="EZ547" s="328"/>
      <c r="FA547" s="328"/>
      <c r="FB547" s="328"/>
      <c r="FC547" s="328"/>
      <c r="FD547" s="328"/>
      <c r="FE547" s="328"/>
      <c r="FF547" s="328"/>
      <c r="FG547" s="328"/>
      <c r="FH547" s="328"/>
      <c r="FI547" s="328"/>
      <c r="FJ547" s="328"/>
      <c r="FK547" s="328"/>
      <c r="FL547" s="328"/>
      <c r="FM547" s="328"/>
      <c r="FN547" s="328"/>
      <c r="FO547" s="328"/>
      <c r="FP547" s="328"/>
      <c r="FQ547" s="328"/>
      <c r="FR547" s="328"/>
      <c r="FS547" s="328"/>
      <c r="FT547" s="328"/>
      <c r="FU547" s="328"/>
      <c r="FV547" s="328"/>
      <c r="FW547" s="328"/>
      <c r="FX547" s="328"/>
      <c r="FY547" s="328"/>
      <c r="FZ547" s="328"/>
      <c r="GA547" s="328"/>
      <c r="GB547" s="328"/>
      <c r="GC547" s="328"/>
      <c r="GD547" s="328"/>
      <c r="GE547" s="328"/>
      <c r="GF547" s="328"/>
      <c r="GG547" s="328"/>
      <c r="GH547" s="328"/>
      <c r="GI547" s="328"/>
      <c r="GJ547" s="328"/>
      <c r="GK547" s="328"/>
      <c r="GL547" s="328"/>
      <c r="GM547" s="328"/>
      <c r="GN547" s="328"/>
      <c r="GO547" s="328"/>
      <c r="GP547" s="328"/>
      <c r="GQ547" s="328"/>
      <c r="GR547" s="328"/>
      <c r="GS547" s="328"/>
      <c r="GT547" s="328"/>
      <c r="GU547" s="328"/>
      <c r="GV547" s="328"/>
      <c r="GW547" s="328"/>
      <c r="GX547" s="328"/>
      <c r="GY547" s="328"/>
      <c r="GZ547" s="328"/>
      <c r="HA547" s="328"/>
      <c r="HB547" s="328"/>
      <c r="HC547" s="328"/>
      <c r="HD547" s="328"/>
      <c r="HE547" s="328"/>
      <c r="HF547" s="328"/>
      <c r="HG547" s="328"/>
      <c r="HH547" s="328"/>
      <c r="HI547" s="328"/>
      <c r="HJ547" s="328"/>
      <c r="HK547" s="328"/>
      <c r="HL547" s="328"/>
      <c r="HM547" s="328"/>
      <c r="HN547" s="328"/>
      <c r="HO547" s="328"/>
      <c r="HP547" s="328"/>
      <c r="HQ547" s="328"/>
      <c r="HR547" s="328"/>
      <c r="HS547" s="328"/>
      <c r="HT547" s="328"/>
      <c r="HU547" s="328"/>
      <c r="HV547" s="328"/>
      <c r="HW547" s="328"/>
      <c r="HX547" s="328"/>
      <c r="HY547" s="328"/>
      <c r="HZ547" s="328"/>
      <c r="IA547" s="328"/>
      <c r="IB547" s="328"/>
      <c r="IC547" s="328"/>
      <c r="ID547" s="328"/>
      <c r="IE547" s="328"/>
      <c r="IF547" s="328"/>
      <c r="IG547" s="328"/>
      <c r="IH547" s="328"/>
      <c r="II547" s="328"/>
      <c r="IJ547" s="328"/>
      <c r="IK547" s="328"/>
      <c r="IL547" s="328"/>
      <c r="IM547" s="328"/>
      <c r="IN547" s="328"/>
      <c r="IO547" s="328"/>
      <c r="IP547" s="328"/>
      <c r="IQ547" s="328"/>
      <c r="IR547" s="328"/>
      <c r="IS547" s="328"/>
      <c r="IT547" s="328"/>
      <c r="IU547" s="328"/>
      <c r="IV547" s="328"/>
    </row>
    <row r="548" spans="1:256" ht="14.4">
      <c r="A548" s="181" t="s">
        <v>1911</v>
      </c>
      <c r="B548" s="338">
        <v>8</v>
      </c>
      <c r="C548" s="181" t="s">
        <v>834</v>
      </c>
      <c r="D548" s="181" t="s">
        <v>834</v>
      </c>
      <c r="E548" s="181" t="s">
        <v>834</v>
      </c>
      <c r="F548" s="181"/>
      <c r="G548" s="181"/>
      <c r="H548" s="1097"/>
      <c r="I548" s="1098"/>
      <c r="J548" s="328"/>
      <c r="K548" s="328"/>
      <c r="L548" s="328"/>
      <c r="M548" s="328"/>
      <c r="N548" s="328"/>
      <c r="O548" s="328"/>
      <c r="P548" s="328"/>
      <c r="Q548" s="328"/>
      <c r="R548" s="328"/>
      <c r="S548" s="328"/>
      <c r="T548" s="328"/>
      <c r="U548" s="328"/>
      <c r="V548" s="328"/>
      <c r="W548" s="328"/>
      <c r="X548" s="328"/>
      <c r="Y548" s="328"/>
      <c r="Z548" s="328"/>
      <c r="AA548" s="328"/>
      <c r="AB548" s="328"/>
      <c r="AC548" s="328"/>
      <c r="AD548" s="328"/>
      <c r="AE548" s="328"/>
      <c r="AF548" s="328"/>
      <c r="AG548" s="328"/>
      <c r="AH548" s="328"/>
      <c r="AI548" s="328"/>
      <c r="AJ548" s="328"/>
      <c r="AK548" s="328"/>
      <c r="AL548" s="328"/>
      <c r="AM548" s="328"/>
      <c r="AN548" s="328"/>
      <c r="AO548" s="328"/>
      <c r="AP548" s="328"/>
      <c r="AQ548" s="328"/>
      <c r="AR548" s="328"/>
      <c r="AS548" s="328"/>
      <c r="AT548" s="328"/>
      <c r="AU548" s="328"/>
      <c r="AV548" s="328"/>
      <c r="AW548" s="328"/>
      <c r="AX548" s="328"/>
      <c r="AY548" s="328"/>
      <c r="AZ548" s="328"/>
      <c r="BA548" s="328"/>
      <c r="BB548" s="328"/>
      <c r="BC548" s="328"/>
      <c r="BD548" s="328"/>
      <c r="BE548" s="328"/>
      <c r="BF548" s="328"/>
      <c r="BG548" s="328"/>
      <c r="BH548" s="328"/>
      <c r="BI548" s="328"/>
      <c r="BJ548" s="328"/>
      <c r="BK548" s="328"/>
      <c r="BL548" s="328"/>
      <c r="BM548" s="328"/>
      <c r="BN548" s="328"/>
      <c r="BO548" s="328"/>
      <c r="BP548" s="328"/>
      <c r="BQ548" s="328"/>
      <c r="BR548" s="328"/>
      <c r="BS548" s="328"/>
      <c r="BT548" s="328"/>
      <c r="BU548" s="328"/>
      <c r="BV548" s="328"/>
      <c r="BW548" s="328"/>
      <c r="BX548" s="328"/>
      <c r="BY548" s="328"/>
      <c r="BZ548" s="328"/>
      <c r="CA548" s="328"/>
      <c r="CB548" s="328"/>
      <c r="CC548" s="328"/>
      <c r="CD548" s="328"/>
      <c r="CE548" s="328"/>
      <c r="CF548" s="328"/>
      <c r="CG548" s="328"/>
      <c r="CH548" s="328"/>
      <c r="CI548" s="328"/>
      <c r="CJ548" s="328"/>
      <c r="CK548" s="328"/>
      <c r="CL548" s="328"/>
      <c r="CM548" s="328"/>
      <c r="CN548" s="328"/>
      <c r="CO548" s="328"/>
      <c r="CP548" s="328"/>
      <c r="CQ548" s="328"/>
      <c r="CR548" s="328"/>
      <c r="CS548" s="328"/>
      <c r="CT548" s="328"/>
      <c r="CU548" s="328"/>
      <c r="CV548" s="328"/>
      <c r="CW548" s="328"/>
      <c r="CX548" s="328"/>
      <c r="CY548" s="328"/>
      <c r="CZ548" s="328"/>
      <c r="DA548" s="328"/>
      <c r="DB548" s="328"/>
      <c r="DC548" s="328"/>
      <c r="DD548" s="328"/>
      <c r="DE548" s="328"/>
      <c r="DF548" s="328"/>
      <c r="DG548" s="328"/>
      <c r="DH548" s="328"/>
      <c r="DI548" s="328"/>
      <c r="DJ548" s="328"/>
      <c r="DK548" s="328"/>
      <c r="DL548" s="328"/>
      <c r="DM548" s="328"/>
      <c r="DN548" s="328"/>
      <c r="DO548" s="328"/>
      <c r="DP548" s="328"/>
      <c r="DQ548" s="328"/>
      <c r="DR548" s="328"/>
      <c r="DS548" s="328"/>
      <c r="DT548" s="328"/>
      <c r="DU548" s="328"/>
      <c r="DV548" s="328"/>
      <c r="DW548" s="328"/>
      <c r="DX548" s="328"/>
      <c r="DY548" s="328"/>
      <c r="DZ548" s="328"/>
      <c r="EA548" s="328"/>
      <c r="EB548" s="328"/>
      <c r="EC548" s="328"/>
      <c r="ED548" s="328"/>
      <c r="EE548" s="328"/>
      <c r="EF548" s="328"/>
      <c r="EG548" s="328"/>
      <c r="EH548" s="328"/>
      <c r="EI548" s="328"/>
      <c r="EJ548" s="328"/>
      <c r="EK548" s="328"/>
      <c r="EL548" s="328"/>
      <c r="EM548" s="328"/>
      <c r="EN548" s="328"/>
      <c r="EO548" s="328"/>
      <c r="EP548" s="328"/>
      <c r="EQ548" s="328"/>
      <c r="ER548" s="328"/>
      <c r="ES548" s="328"/>
      <c r="ET548" s="328"/>
      <c r="EU548" s="328"/>
      <c r="EV548" s="328"/>
      <c r="EW548" s="328"/>
      <c r="EX548" s="328"/>
      <c r="EY548" s="328"/>
      <c r="EZ548" s="328"/>
      <c r="FA548" s="328"/>
      <c r="FB548" s="328"/>
      <c r="FC548" s="328"/>
      <c r="FD548" s="328"/>
      <c r="FE548" s="328"/>
      <c r="FF548" s="328"/>
      <c r="FG548" s="328"/>
      <c r="FH548" s="328"/>
      <c r="FI548" s="328"/>
      <c r="FJ548" s="328"/>
      <c r="FK548" s="328"/>
      <c r="FL548" s="328"/>
      <c r="FM548" s="328"/>
      <c r="FN548" s="328"/>
      <c r="FO548" s="328"/>
      <c r="FP548" s="328"/>
      <c r="FQ548" s="328"/>
      <c r="FR548" s="328"/>
      <c r="FS548" s="328"/>
      <c r="FT548" s="328"/>
      <c r="FU548" s="328"/>
      <c r="FV548" s="328"/>
      <c r="FW548" s="328"/>
      <c r="FX548" s="328"/>
      <c r="FY548" s="328"/>
      <c r="FZ548" s="328"/>
      <c r="GA548" s="328"/>
      <c r="GB548" s="328"/>
      <c r="GC548" s="328"/>
      <c r="GD548" s="328"/>
      <c r="GE548" s="328"/>
      <c r="GF548" s="328"/>
      <c r="GG548" s="328"/>
      <c r="GH548" s="328"/>
      <c r="GI548" s="328"/>
      <c r="GJ548" s="328"/>
      <c r="GK548" s="328"/>
      <c r="GL548" s="328"/>
      <c r="GM548" s="328"/>
      <c r="GN548" s="328"/>
      <c r="GO548" s="328"/>
      <c r="GP548" s="328"/>
      <c r="GQ548" s="328"/>
      <c r="GR548" s="328"/>
      <c r="GS548" s="328"/>
      <c r="GT548" s="328"/>
      <c r="GU548" s="328"/>
      <c r="GV548" s="328"/>
      <c r="GW548" s="328"/>
      <c r="GX548" s="328"/>
      <c r="GY548" s="328"/>
      <c r="GZ548" s="328"/>
      <c r="HA548" s="328"/>
      <c r="HB548" s="328"/>
      <c r="HC548" s="328"/>
      <c r="HD548" s="328"/>
      <c r="HE548" s="328"/>
      <c r="HF548" s="328"/>
      <c r="HG548" s="328"/>
      <c r="HH548" s="328"/>
      <c r="HI548" s="328"/>
      <c r="HJ548" s="328"/>
      <c r="HK548" s="328"/>
      <c r="HL548" s="328"/>
      <c r="HM548" s="328"/>
      <c r="HN548" s="328"/>
      <c r="HO548" s="328"/>
      <c r="HP548" s="328"/>
      <c r="HQ548" s="328"/>
      <c r="HR548" s="328"/>
      <c r="HS548" s="328"/>
      <c r="HT548" s="328"/>
      <c r="HU548" s="328"/>
      <c r="HV548" s="328"/>
      <c r="HW548" s="328"/>
      <c r="HX548" s="328"/>
      <c r="HY548" s="328"/>
      <c r="HZ548" s="328"/>
      <c r="IA548" s="328"/>
      <c r="IB548" s="328"/>
      <c r="IC548" s="328"/>
      <c r="ID548" s="328"/>
      <c r="IE548" s="328"/>
      <c r="IF548" s="328"/>
      <c r="IG548" s="328"/>
      <c r="IH548" s="328"/>
      <c r="II548" s="328"/>
      <c r="IJ548" s="328"/>
      <c r="IK548" s="328"/>
      <c r="IL548" s="328"/>
      <c r="IM548" s="328"/>
      <c r="IN548" s="328"/>
      <c r="IO548" s="328"/>
      <c r="IP548" s="328"/>
      <c r="IQ548" s="328"/>
      <c r="IR548" s="328"/>
      <c r="IS548" s="328"/>
      <c r="IT548" s="328"/>
      <c r="IU548" s="328"/>
      <c r="IV548" s="328"/>
    </row>
    <row r="549" spans="1:256" ht="14.4">
      <c r="A549" s="181"/>
      <c r="B549" s="338"/>
      <c r="C549" s="181"/>
      <c r="D549" s="181"/>
      <c r="E549" s="181"/>
      <c r="F549" s="181"/>
      <c r="G549" s="181"/>
      <c r="H549" s="1097"/>
      <c r="I549" s="1098"/>
      <c r="J549" s="328"/>
      <c r="K549" s="328"/>
      <c r="L549" s="328"/>
      <c r="M549" s="328"/>
      <c r="N549" s="328"/>
      <c r="O549" s="328"/>
      <c r="P549" s="328"/>
      <c r="Q549" s="328"/>
      <c r="R549" s="328"/>
      <c r="S549" s="328"/>
      <c r="T549" s="328"/>
      <c r="U549" s="328"/>
      <c r="V549" s="328"/>
      <c r="W549" s="328"/>
      <c r="X549" s="328"/>
      <c r="Y549" s="328"/>
      <c r="Z549" s="328"/>
      <c r="AA549" s="328"/>
      <c r="AB549" s="328"/>
      <c r="AC549" s="328"/>
      <c r="AD549" s="328"/>
      <c r="AE549" s="328"/>
      <c r="AF549" s="328"/>
      <c r="AG549" s="328"/>
      <c r="AH549" s="328"/>
      <c r="AI549" s="328"/>
      <c r="AJ549" s="328"/>
      <c r="AK549" s="328"/>
      <c r="AL549" s="328"/>
      <c r="AM549" s="328"/>
      <c r="AN549" s="328"/>
      <c r="AO549" s="328"/>
      <c r="AP549" s="328"/>
      <c r="AQ549" s="328"/>
      <c r="AR549" s="328"/>
      <c r="AS549" s="328"/>
      <c r="AT549" s="328"/>
      <c r="AU549" s="328"/>
      <c r="AV549" s="328"/>
      <c r="AW549" s="328"/>
      <c r="AX549" s="328"/>
      <c r="AY549" s="328"/>
      <c r="AZ549" s="328"/>
      <c r="BA549" s="328"/>
      <c r="BB549" s="328"/>
      <c r="BC549" s="328"/>
      <c r="BD549" s="328"/>
      <c r="BE549" s="328"/>
      <c r="BF549" s="328"/>
      <c r="BG549" s="328"/>
      <c r="BH549" s="328"/>
      <c r="BI549" s="328"/>
      <c r="BJ549" s="328"/>
      <c r="BK549" s="328"/>
      <c r="BL549" s="328"/>
      <c r="BM549" s="328"/>
      <c r="BN549" s="328"/>
      <c r="BO549" s="328"/>
      <c r="BP549" s="328"/>
      <c r="BQ549" s="328"/>
      <c r="BR549" s="328"/>
      <c r="BS549" s="328"/>
      <c r="BT549" s="328"/>
      <c r="BU549" s="328"/>
      <c r="BV549" s="328"/>
      <c r="BW549" s="328"/>
      <c r="BX549" s="328"/>
      <c r="BY549" s="328"/>
      <c r="BZ549" s="328"/>
      <c r="CA549" s="328"/>
      <c r="CB549" s="328"/>
      <c r="CC549" s="328"/>
      <c r="CD549" s="328"/>
      <c r="CE549" s="328"/>
      <c r="CF549" s="328"/>
      <c r="CG549" s="328"/>
      <c r="CH549" s="328"/>
      <c r="CI549" s="328"/>
      <c r="CJ549" s="328"/>
      <c r="CK549" s="328"/>
      <c r="CL549" s="328"/>
      <c r="CM549" s="328"/>
      <c r="CN549" s="328"/>
      <c r="CO549" s="328"/>
      <c r="CP549" s="328"/>
      <c r="CQ549" s="328"/>
      <c r="CR549" s="328"/>
      <c r="CS549" s="328"/>
      <c r="CT549" s="328"/>
      <c r="CU549" s="328"/>
      <c r="CV549" s="328"/>
      <c r="CW549" s="328"/>
      <c r="CX549" s="328"/>
      <c r="CY549" s="328"/>
      <c r="CZ549" s="328"/>
      <c r="DA549" s="328"/>
      <c r="DB549" s="328"/>
      <c r="DC549" s="328"/>
      <c r="DD549" s="328"/>
      <c r="DE549" s="328"/>
      <c r="DF549" s="328"/>
      <c r="DG549" s="328"/>
      <c r="DH549" s="328"/>
      <c r="DI549" s="328"/>
      <c r="DJ549" s="328"/>
      <c r="DK549" s="328"/>
      <c r="DL549" s="328"/>
      <c r="DM549" s="328"/>
      <c r="DN549" s="328"/>
      <c r="DO549" s="328"/>
      <c r="DP549" s="328"/>
      <c r="DQ549" s="328"/>
      <c r="DR549" s="328"/>
      <c r="DS549" s="328"/>
      <c r="DT549" s="328"/>
      <c r="DU549" s="328"/>
      <c r="DV549" s="328"/>
      <c r="DW549" s="328"/>
      <c r="DX549" s="328"/>
      <c r="DY549" s="328"/>
      <c r="DZ549" s="328"/>
      <c r="EA549" s="328"/>
      <c r="EB549" s="328"/>
      <c r="EC549" s="328"/>
      <c r="ED549" s="328"/>
      <c r="EE549" s="328"/>
      <c r="EF549" s="328"/>
      <c r="EG549" s="328"/>
      <c r="EH549" s="328"/>
      <c r="EI549" s="328"/>
      <c r="EJ549" s="328"/>
      <c r="EK549" s="328"/>
      <c r="EL549" s="328"/>
      <c r="EM549" s="328"/>
      <c r="EN549" s="328"/>
      <c r="EO549" s="328"/>
      <c r="EP549" s="328"/>
      <c r="EQ549" s="328"/>
      <c r="ER549" s="328"/>
      <c r="ES549" s="328"/>
      <c r="ET549" s="328"/>
      <c r="EU549" s="328"/>
      <c r="EV549" s="328"/>
      <c r="EW549" s="328"/>
      <c r="EX549" s="328"/>
      <c r="EY549" s="328"/>
      <c r="EZ549" s="328"/>
      <c r="FA549" s="328"/>
      <c r="FB549" s="328"/>
      <c r="FC549" s="328"/>
      <c r="FD549" s="328"/>
      <c r="FE549" s="328"/>
      <c r="FF549" s="328"/>
      <c r="FG549" s="328"/>
      <c r="FH549" s="328"/>
      <c r="FI549" s="328"/>
      <c r="FJ549" s="328"/>
      <c r="FK549" s="328"/>
      <c r="FL549" s="328"/>
      <c r="FM549" s="328"/>
      <c r="FN549" s="328"/>
      <c r="FO549" s="328"/>
      <c r="FP549" s="328"/>
      <c r="FQ549" s="328"/>
      <c r="FR549" s="328"/>
      <c r="FS549" s="328"/>
      <c r="FT549" s="328"/>
      <c r="FU549" s="328"/>
      <c r="FV549" s="328"/>
      <c r="FW549" s="328"/>
      <c r="FX549" s="328"/>
      <c r="FY549" s="328"/>
      <c r="FZ549" s="328"/>
      <c r="GA549" s="328"/>
      <c r="GB549" s="328"/>
      <c r="GC549" s="328"/>
      <c r="GD549" s="328"/>
      <c r="GE549" s="328"/>
      <c r="GF549" s="328"/>
      <c r="GG549" s="328"/>
      <c r="GH549" s="328"/>
      <c r="GI549" s="328"/>
      <c r="GJ549" s="328"/>
      <c r="GK549" s="328"/>
      <c r="GL549" s="328"/>
      <c r="GM549" s="328"/>
      <c r="GN549" s="328"/>
      <c r="GO549" s="328"/>
      <c r="GP549" s="328"/>
      <c r="GQ549" s="328"/>
      <c r="GR549" s="328"/>
      <c r="GS549" s="328"/>
      <c r="GT549" s="328"/>
      <c r="GU549" s="328"/>
      <c r="GV549" s="328"/>
      <c r="GW549" s="328"/>
      <c r="GX549" s="328"/>
      <c r="GY549" s="328"/>
      <c r="GZ549" s="328"/>
      <c r="HA549" s="328"/>
      <c r="HB549" s="328"/>
      <c r="HC549" s="328"/>
      <c r="HD549" s="328"/>
      <c r="HE549" s="328"/>
      <c r="HF549" s="328"/>
      <c r="HG549" s="328"/>
      <c r="HH549" s="328"/>
      <c r="HI549" s="328"/>
      <c r="HJ549" s="328"/>
      <c r="HK549" s="328"/>
      <c r="HL549" s="328"/>
      <c r="HM549" s="328"/>
      <c r="HN549" s="328"/>
      <c r="HO549" s="328"/>
      <c r="HP549" s="328"/>
      <c r="HQ549" s="328"/>
      <c r="HR549" s="328"/>
      <c r="HS549" s="328"/>
      <c r="HT549" s="328"/>
      <c r="HU549" s="328"/>
      <c r="HV549" s="328"/>
      <c r="HW549" s="328"/>
      <c r="HX549" s="328"/>
      <c r="HY549" s="328"/>
      <c r="HZ549" s="328"/>
      <c r="IA549" s="328"/>
      <c r="IB549" s="328"/>
      <c r="IC549" s="328"/>
      <c r="ID549" s="328"/>
      <c r="IE549" s="328"/>
      <c r="IF549" s="328"/>
      <c r="IG549" s="328"/>
      <c r="IH549" s="328"/>
      <c r="II549" s="328"/>
      <c r="IJ549" s="328"/>
      <c r="IK549" s="328"/>
      <c r="IL549" s="328"/>
      <c r="IM549" s="328"/>
      <c r="IN549" s="328"/>
      <c r="IO549" s="328"/>
      <c r="IP549" s="328"/>
      <c r="IQ549" s="328"/>
      <c r="IR549" s="328"/>
      <c r="IS549" s="328"/>
      <c r="IT549" s="328"/>
      <c r="IU549" s="328"/>
      <c r="IV549" s="328"/>
    </row>
    <row r="550" spans="1:256" ht="14.4">
      <c r="A550" s="181" t="s">
        <v>1912</v>
      </c>
      <c r="B550" s="338">
        <v>1</v>
      </c>
      <c r="C550" s="181" t="s">
        <v>1736</v>
      </c>
      <c r="D550" s="181" t="s">
        <v>1736</v>
      </c>
      <c r="E550" s="181" t="s">
        <v>1736</v>
      </c>
      <c r="F550" s="181"/>
      <c r="G550" s="181"/>
      <c r="H550" s="1097"/>
      <c r="I550" s="1098"/>
      <c r="J550" s="328"/>
      <c r="K550" s="328"/>
      <c r="L550" s="328"/>
      <c r="M550" s="328"/>
      <c r="N550" s="328"/>
      <c r="O550" s="328"/>
      <c r="P550" s="328"/>
      <c r="Q550" s="328"/>
      <c r="R550" s="328"/>
      <c r="S550" s="328"/>
      <c r="T550" s="328"/>
      <c r="U550" s="328"/>
      <c r="V550" s="328"/>
      <c r="W550" s="328"/>
      <c r="X550" s="328"/>
      <c r="Y550" s="328"/>
      <c r="Z550" s="328"/>
      <c r="AA550" s="328"/>
      <c r="AB550" s="328"/>
      <c r="AC550" s="328"/>
      <c r="AD550" s="328"/>
      <c r="AE550" s="328"/>
      <c r="AF550" s="328"/>
      <c r="AG550" s="328"/>
      <c r="AH550" s="328"/>
      <c r="AI550" s="328"/>
      <c r="AJ550" s="328"/>
      <c r="AK550" s="328"/>
      <c r="AL550" s="328"/>
      <c r="AM550" s="328"/>
      <c r="AN550" s="328"/>
      <c r="AO550" s="328"/>
      <c r="AP550" s="328"/>
      <c r="AQ550" s="328"/>
      <c r="AR550" s="328"/>
      <c r="AS550" s="328"/>
      <c r="AT550" s="328"/>
      <c r="AU550" s="328"/>
      <c r="AV550" s="328"/>
      <c r="AW550" s="328"/>
      <c r="AX550" s="328"/>
      <c r="AY550" s="328"/>
      <c r="AZ550" s="328"/>
      <c r="BA550" s="328"/>
      <c r="BB550" s="328"/>
      <c r="BC550" s="328"/>
      <c r="BD550" s="328"/>
      <c r="BE550" s="328"/>
      <c r="BF550" s="328"/>
      <c r="BG550" s="328"/>
      <c r="BH550" s="328"/>
      <c r="BI550" s="328"/>
      <c r="BJ550" s="328"/>
      <c r="BK550" s="328"/>
      <c r="BL550" s="328"/>
      <c r="BM550" s="328"/>
      <c r="BN550" s="328"/>
      <c r="BO550" s="328"/>
      <c r="BP550" s="328"/>
      <c r="BQ550" s="328"/>
      <c r="BR550" s="328"/>
      <c r="BS550" s="328"/>
      <c r="BT550" s="328"/>
      <c r="BU550" s="328"/>
      <c r="BV550" s="328"/>
      <c r="BW550" s="328"/>
      <c r="BX550" s="328"/>
      <c r="BY550" s="328"/>
      <c r="BZ550" s="328"/>
      <c r="CA550" s="328"/>
      <c r="CB550" s="328"/>
      <c r="CC550" s="328"/>
      <c r="CD550" s="328"/>
      <c r="CE550" s="328"/>
      <c r="CF550" s="328"/>
      <c r="CG550" s="328"/>
      <c r="CH550" s="328"/>
      <c r="CI550" s="328"/>
      <c r="CJ550" s="328"/>
      <c r="CK550" s="328"/>
      <c r="CL550" s="328"/>
      <c r="CM550" s="328"/>
      <c r="CN550" s="328"/>
      <c r="CO550" s="328"/>
      <c r="CP550" s="328"/>
      <c r="CQ550" s="328"/>
      <c r="CR550" s="328"/>
      <c r="CS550" s="328"/>
      <c r="CT550" s="328"/>
      <c r="CU550" s="328"/>
      <c r="CV550" s="328"/>
      <c r="CW550" s="328"/>
      <c r="CX550" s="328"/>
      <c r="CY550" s="328"/>
      <c r="CZ550" s="328"/>
      <c r="DA550" s="328"/>
      <c r="DB550" s="328"/>
      <c r="DC550" s="328"/>
      <c r="DD550" s="328"/>
      <c r="DE550" s="328"/>
      <c r="DF550" s="328"/>
      <c r="DG550" s="328"/>
      <c r="DH550" s="328"/>
      <c r="DI550" s="328"/>
      <c r="DJ550" s="328"/>
      <c r="DK550" s="328"/>
      <c r="DL550" s="328"/>
      <c r="DM550" s="328"/>
      <c r="DN550" s="328"/>
      <c r="DO550" s="328"/>
      <c r="DP550" s="328"/>
      <c r="DQ550" s="328"/>
      <c r="DR550" s="328"/>
      <c r="DS550" s="328"/>
      <c r="DT550" s="328"/>
      <c r="DU550" s="328"/>
      <c r="DV550" s="328"/>
      <c r="DW550" s="328"/>
      <c r="DX550" s="328"/>
      <c r="DY550" s="328"/>
      <c r="DZ550" s="328"/>
      <c r="EA550" s="328"/>
      <c r="EB550" s="328"/>
      <c r="EC550" s="328"/>
      <c r="ED550" s="328"/>
      <c r="EE550" s="328"/>
      <c r="EF550" s="328"/>
      <c r="EG550" s="328"/>
      <c r="EH550" s="328"/>
      <c r="EI550" s="328"/>
      <c r="EJ550" s="328"/>
      <c r="EK550" s="328"/>
      <c r="EL550" s="328"/>
      <c r="EM550" s="328"/>
      <c r="EN550" s="328"/>
      <c r="EO550" s="328"/>
      <c r="EP550" s="328"/>
      <c r="EQ550" s="328"/>
      <c r="ER550" s="328"/>
      <c r="ES550" s="328"/>
      <c r="ET550" s="328"/>
      <c r="EU550" s="328"/>
      <c r="EV550" s="328"/>
      <c r="EW550" s="328"/>
      <c r="EX550" s="328"/>
      <c r="EY550" s="328"/>
      <c r="EZ550" s="328"/>
      <c r="FA550" s="328"/>
      <c r="FB550" s="328"/>
      <c r="FC550" s="328"/>
      <c r="FD550" s="328"/>
      <c r="FE550" s="328"/>
      <c r="FF550" s="328"/>
      <c r="FG550" s="328"/>
      <c r="FH550" s="328"/>
      <c r="FI550" s="328"/>
      <c r="FJ550" s="328"/>
      <c r="FK550" s="328"/>
      <c r="FL550" s="328"/>
      <c r="FM550" s="328"/>
      <c r="FN550" s="328"/>
      <c r="FO550" s="328"/>
      <c r="FP550" s="328"/>
      <c r="FQ550" s="328"/>
      <c r="FR550" s="328"/>
      <c r="FS550" s="328"/>
      <c r="FT550" s="328"/>
      <c r="FU550" s="328"/>
      <c r="FV550" s="328"/>
      <c r="FW550" s="328"/>
      <c r="FX550" s="328"/>
      <c r="FY550" s="328"/>
      <c r="FZ550" s="328"/>
      <c r="GA550" s="328"/>
      <c r="GB550" s="328"/>
      <c r="GC550" s="328"/>
      <c r="GD550" s="328"/>
      <c r="GE550" s="328"/>
      <c r="GF550" s="328"/>
      <c r="GG550" s="328"/>
      <c r="GH550" s="328"/>
      <c r="GI550" s="328"/>
      <c r="GJ550" s="328"/>
      <c r="GK550" s="328"/>
      <c r="GL550" s="328"/>
      <c r="GM550" s="328"/>
      <c r="GN550" s="328"/>
      <c r="GO550" s="328"/>
      <c r="GP550" s="328"/>
      <c r="GQ550" s="328"/>
      <c r="GR550" s="328"/>
      <c r="GS550" s="328"/>
      <c r="GT550" s="328"/>
      <c r="GU550" s="328"/>
      <c r="GV550" s="328"/>
      <c r="GW550" s="328"/>
      <c r="GX550" s="328"/>
      <c r="GY550" s="328"/>
      <c r="GZ550" s="328"/>
      <c r="HA550" s="328"/>
      <c r="HB550" s="328"/>
      <c r="HC550" s="328"/>
      <c r="HD550" s="328"/>
      <c r="HE550" s="328"/>
      <c r="HF550" s="328"/>
      <c r="HG550" s="328"/>
      <c r="HH550" s="328"/>
      <c r="HI550" s="328"/>
      <c r="HJ550" s="328"/>
      <c r="HK550" s="328"/>
      <c r="HL550" s="328"/>
      <c r="HM550" s="328"/>
      <c r="HN550" s="328"/>
      <c r="HO550" s="328"/>
      <c r="HP550" s="328"/>
      <c r="HQ550" s="328"/>
      <c r="HR550" s="328"/>
      <c r="HS550" s="328"/>
      <c r="HT550" s="328"/>
      <c r="HU550" s="328"/>
      <c r="HV550" s="328"/>
      <c r="HW550" s="328"/>
      <c r="HX550" s="328"/>
      <c r="HY550" s="328"/>
      <c r="HZ550" s="328"/>
      <c r="IA550" s="328"/>
      <c r="IB550" s="328"/>
      <c r="IC550" s="328"/>
      <c r="ID550" s="328"/>
      <c r="IE550" s="328"/>
      <c r="IF550" s="328"/>
      <c r="IG550" s="328"/>
      <c r="IH550" s="328"/>
      <c r="II550" s="328"/>
      <c r="IJ550" s="328"/>
      <c r="IK550" s="328"/>
      <c r="IL550" s="328"/>
      <c r="IM550" s="328"/>
      <c r="IN550" s="328"/>
      <c r="IO550" s="328"/>
      <c r="IP550" s="328"/>
      <c r="IQ550" s="328"/>
      <c r="IR550" s="328"/>
      <c r="IS550" s="328"/>
      <c r="IT550" s="328"/>
      <c r="IU550" s="328"/>
      <c r="IV550" s="328"/>
    </row>
    <row r="551" spans="1:256" ht="14.4">
      <c r="A551" s="181" t="s">
        <v>1912</v>
      </c>
      <c r="B551" s="338">
        <v>2</v>
      </c>
      <c r="C551" s="181" t="s">
        <v>1737</v>
      </c>
      <c r="D551" s="181" t="s">
        <v>1737</v>
      </c>
      <c r="E551" s="181" t="s">
        <v>1737</v>
      </c>
      <c r="F551" s="181"/>
      <c r="G551" s="181"/>
      <c r="H551" s="1097"/>
      <c r="I551" s="1098"/>
      <c r="J551" s="328"/>
      <c r="K551" s="328"/>
      <c r="L551" s="328"/>
      <c r="M551" s="328"/>
      <c r="N551" s="328"/>
      <c r="O551" s="328"/>
      <c r="P551" s="328"/>
      <c r="Q551" s="328"/>
      <c r="R551" s="328"/>
      <c r="S551" s="328"/>
      <c r="T551" s="328"/>
      <c r="U551" s="328"/>
      <c r="V551" s="328"/>
      <c r="W551" s="328"/>
      <c r="X551" s="328"/>
      <c r="Y551" s="328"/>
      <c r="Z551" s="328"/>
      <c r="AA551" s="328"/>
      <c r="AB551" s="328"/>
      <c r="AC551" s="328"/>
      <c r="AD551" s="328"/>
      <c r="AE551" s="328"/>
      <c r="AF551" s="328"/>
      <c r="AG551" s="328"/>
      <c r="AH551" s="328"/>
      <c r="AI551" s="328"/>
      <c r="AJ551" s="328"/>
      <c r="AK551" s="328"/>
      <c r="AL551" s="328"/>
      <c r="AM551" s="328"/>
      <c r="AN551" s="328"/>
      <c r="AO551" s="328"/>
      <c r="AP551" s="328"/>
      <c r="AQ551" s="328"/>
      <c r="AR551" s="328"/>
      <c r="AS551" s="328"/>
      <c r="AT551" s="328"/>
      <c r="AU551" s="328"/>
      <c r="AV551" s="328"/>
      <c r="AW551" s="328"/>
      <c r="AX551" s="328"/>
      <c r="AY551" s="328"/>
      <c r="AZ551" s="328"/>
      <c r="BA551" s="328"/>
      <c r="BB551" s="328"/>
      <c r="BC551" s="328"/>
      <c r="BD551" s="328"/>
      <c r="BE551" s="328"/>
      <c r="BF551" s="328"/>
      <c r="BG551" s="328"/>
      <c r="BH551" s="328"/>
      <c r="BI551" s="328"/>
      <c r="BJ551" s="328"/>
      <c r="BK551" s="328"/>
      <c r="BL551" s="328"/>
      <c r="BM551" s="328"/>
      <c r="BN551" s="328"/>
      <c r="BO551" s="328"/>
      <c r="BP551" s="328"/>
      <c r="BQ551" s="328"/>
      <c r="BR551" s="328"/>
      <c r="BS551" s="328"/>
      <c r="BT551" s="328"/>
      <c r="BU551" s="328"/>
      <c r="BV551" s="328"/>
      <c r="BW551" s="328"/>
      <c r="BX551" s="328"/>
      <c r="BY551" s="328"/>
      <c r="BZ551" s="328"/>
      <c r="CA551" s="328"/>
      <c r="CB551" s="328"/>
      <c r="CC551" s="328"/>
      <c r="CD551" s="328"/>
      <c r="CE551" s="328"/>
      <c r="CF551" s="328"/>
      <c r="CG551" s="328"/>
      <c r="CH551" s="328"/>
      <c r="CI551" s="328"/>
      <c r="CJ551" s="328"/>
      <c r="CK551" s="328"/>
      <c r="CL551" s="328"/>
      <c r="CM551" s="328"/>
      <c r="CN551" s="328"/>
      <c r="CO551" s="328"/>
      <c r="CP551" s="328"/>
      <c r="CQ551" s="328"/>
      <c r="CR551" s="328"/>
      <c r="CS551" s="328"/>
      <c r="CT551" s="328"/>
      <c r="CU551" s="328"/>
      <c r="CV551" s="328"/>
      <c r="CW551" s="328"/>
      <c r="CX551" s="328"/>
      <c r="CY551" s="328"/>
      <c r="CZ551" s="328"/>
      <c r="DA551" s="328"/>
      <c r="DB551" s="328"/>
      <c r="DC551" s="328"/>
      <c r="DD551" s="328"/>
      <c r="DE551" s="328"/>
      <c r="DF551" s="328"/>
      <c r="DG551" s="328"/>
      <c r="DH551" s="328"/>
      <c r="DI551" s="328"/>
      <c r="DJ551" s="328"/>
      <c r="DK551" s="328"/>
      <c r="DL551" s="328"/>
      <c r="DM551" s="328"/>
      <c r="DN551" s="328"/>
      <c r="DO551" s="328"/>
      <c r="DP551" s="328"/>
      <c r="DQ551" s="328"/>
      <c r="DR551" s="328"/>
      <c r="DS551" s="328"/>
      <c r="DT551" s="328"/>
      <c r="DU551" s="328"/>
      <c r="DV551" s="328"/>
      <c r="DW551" s="328"/>
      <c r="DX551" s="328"/>
      <c r="DY551" s="328"/>
      <c r="DZ551" s="328"/>
      <c r="EA551" s="328"/>
      <c r="EB551" s="328"/>
      <c r="EC551" s="328"/>
      <c r="ED551" s="328"/>
      <c r="EE551" s="328"/>
      <c r="EF551" s="328"/>
      <c r="EG551" s="328"/>
      <c r="EH551" s="328"/>
      <c r="EI551" s="328"/>
      <c r="EJ551" s="328"/>
      <c r="EK551" s="328"/>
      <c r="EL551" s="328"/>
      <c r="EM551" s="328"/>
      <c r="EN551" s="328"/>
      <c r="EO551" s="328"/>
      <c r="EP551" s="328"/>
      <c r="EQ551" s="328"/>
      <c r="ER551" s="328"/>
      <c r="ES551" s="328"/>
      <c r="ET551" s="328"/>
      <c r="EU551" s="328"/>
      <c r="EV551" s="328"/>
      <c r="EW551" s="328"/>
      <c r="EX551" s="328"/>
      <c r="EY551" s="328"/>
      <c r="EZ551" s="328"/>
      <c r="FA551" s="328"/>
      <c r="FB551" s="328"/>
      <c r="FC551" s="328"/>
      <c r="FD551" s="328"/>
      <c r="FE551" s="328"/>
      <c r="FF551" s="328"/>
      <c r="FG551" s="328"/>
      <c r="FH551" s="328"/>
      <c r="FI551" s="328"/>
      <c r="FJ551" s="328"/>
      <c r="FK551" s="328"/>
      <c r="FL551" s="328"/>
      <c r="FM551" s="328"/>
      <c r="FN551" s="328"/>
      <c r="FO551" s="328"/>
      <c r="FP551" s="328"/>
      <c r="FQ551" s="328"/>
      <c r="FR551" s="328"/>
      <c r="FS551" s="328"/>
      <c r="FT551" s="328"/>
      <c r="FU551" s="328"/>
      <c r="FV551" s="328"/>
      <c r="FW551" s="328"/>
      <c r="FX551" s="328"/>
      <c r="FY551" s="328"/>
      <c r="FZ551" s="328"/>
      <c r="GA551" s="328"/>
      <c r="GB551" s="328"/>
      <c r="GC551" s="328"/>
      <c r="GD551" s="328"/>
      <c r="GE551" s="328"/>
      <c r="GF551" s="328"/>
      <c r="GG551" s="328"/>
      <c r="GH551" s="328"/>
      <c r="GI551" s="328"/>
      <c r="GJ551" s="328"/>
      <c r="GK551" s="328"/>
      <c r="GL551" s="328"/>
      <c r="GM551" s="328"/>
      <c r="GN551" s="328"/>
      <c r="GO551" s="328"/>
      <c r="GP551" s="328"/>
      <c r="GQ551" s="328"/>
      <c r="GR551" s="328"/>
      <c r="GS551" s="328"/>
      <c r="GT551" s="328"/>
      <c r="GU551" s="328"/>
      <c r="GV551" s="328"/>
      <c r="GW551" s="328"/>
      <c r="GX551" s="328"/>
      <c r="GY551" s="328"/>
      <c r="GZ551" s="328"/>
      <c r="HA551" s="328"/>
      <c r="HB551" s="328"/>
      <c r="HC551" s="328"/>
      <c r="HD551" s="328"/>
      <c r="HE551" s="328"/>
      <c r="HF551" s="328"/>
      <c r="HG551" s="328"/>
      <c r="HH551" s="328"/>
      <c r="HI551" s="328"/>
      <c r="HJ551" s="328"/>
      <c r="HK551" s="328"/>
      <c r="HL551" s="328"/>
      <c r="HM551" s="328"/>
      <c r="HN551" s="328"/>
      <c r="HO551" s="328"/>
      <c r="HP551" s="328"/>
      <c r="HQ551" s="328"/>
      <c r="HR551" s="328"/>
      <c r="HS551" s="328"/>
      <c r="HT551" s="328"/>
      <c r="HU551" s="328"/>
      <c r="HV551" s="328"/>
      <c r="HW551" s="328"/>
      <c r="HX551" s="328"/>
      <c r="HY551" s="328"/>
      <c r="HZ551" s="328"/>
      <c r="IA551" s="328"/>
      <c r="IB551" s="328"/>
      <c r="IC551" s="328"/>
      <c r="ID551" s="328"/>
      <c r="IE551" s="328"/>
      <c r="IF551" s="328"/>
      <c r="IG551" s="328"/>
      <c r="IH551" s="328"/>
      <c r="II551" s="328"/>
      <c r="IJ551" s="328"/>
      <c r="IK551" s="328"/>
      <c r="IL551" s="328"/>
      <c r="IM551" s="328"/>
      <c r="IN551" s="328"/>
      <c r="IO551" s="328"/>
      <c r="IP551" s="328"/>
      <c r="IQ551" s="328"/>
      <c r="IR551" s="328"/>
      <c r="IS551" s="328"/>
      <c r="IT551" s="328"/>
      <c r="IU551" s="328"/>
      <c r="IV551" s="328"/>
    </row>
    <row r="552" spans="1:256" ht="14.4">
      <c r="A552" s="181" t="s">
        <v>1912</v>
      </c>
      <c r="B552" s="338">
        <v>3</v>
      </c>
      <c r="C552" s="181" t="s">
        <v>2236</v>
      </c>
      <c r="D552" s="181" t="s">
        <v>2236</v>
      </c>
      <c r="E552" s="181" t="s">
        <v>2236</v>
      </c>
      <c r="F552" s="181"/>
      <c r="G552" s="181"/>
      <c r="H552" s="1097"/>
      <c r="I552" s="1098"/>
      <c r="J552" s="328"/>
      <c r="K552" s="328"/>
      <c r="L552" s="328"/>
      <c r="M552" s="328"/>
      <c r="N552" s="328"/>
      <c r="O552" s="328"/>
      <c r="P552" s="328"/>
      <c r="Q552" s="328"/>
      <c r="R552" s="328"/>
      <c r="S552" s="328"/>
      <c r="T552" s="328"/>
      <c r="U552" s="328"/>
      <c r="V552" s="328"/>
      <c r="W552" s="328"/>
      <c r="X552" s="328"/>
      <c r="Y552" s="328"/>
      <c r="Z552" s="328"/>
      <c r="AA552" s="328"/>
      <c r="AB552" s="328"/>
      <c r="AC552" s="328"/>
      <c r="AD552" s="328"/>
      <c r="AE552" s="328"/>
      <c r="AF552" s="328"/>
      <c r="AG552" s="328"/>
      <c r="AH552" s="328"/>
      <c r="AI552" s="328"/>
      <c r="AJ552" s="328"/>
      <c r="AK552" s="328"/>
      <c r="AL552" s="328"/>
      <c r="AM552" s="328"/>
      <c r="AN552" s="328"/>
      <c r="AO552" s="328"/>
      <c r="AP552" s="328"/>
      <c r="AQ552" s="328"/>
      <c r="AR552" s="328"/>
      <c r="AS552" s="328"/>
      <c r="AT552" s="328"/>
      <c r="AU552" s="328"/>
      <c r="AV552" s="328"/>
      <c r="AW552" s="328"/>
      <c r="AX552" s="328"/>
      <c r="AY552" s="328"/>
      <c r="AZ552" s="328"/>
      <c r="BA552" s="328"/>
      <c r="BB552" s="328"/>
      <c r="BC552" s="328"/>
      <c r="BD552" s="328"/>
      <c r="BE552" s="328"/>
      <c r="BF552" s="328"/>
      <c r="BG552" s="328"/>
      <c r="BH552" s="328"/>
      <c r="BI552" s="328"/>
      <c r="BJ552" s="328"/>
      <c r="BK552" s="328"/>
      <c r="BL552" s="328"/>
      <c r="BM552" s="328"/>
      <c r="BN552" s="328"/>
      <c r="BO552" s="328"/>
      <c r="BP552" s="328"/>
      <c r="BQ552" s="328"/>
      <c r="BR552" s="328"/>
      <c r="BS552" s="328"/>
      <c r="BT552" s="328"/>
      <c r="BU552" s="328"/>
      <c r="BV552" s="328"/>
      <c r="BW552" s="328"/>
      <c r="BX552" s="328"/>
      <c r="BY552" s="328"/>
      <c r="BZ552" s="328"/>
      <c r="CA552" s="328"/>
      <c r="CB552" s="328"/>
      <c r="CC552" s="328"/>
      <c r="CD552" s="328"/>
      <c r="CE552" s="328"/>
      <c r="CF552" s="328"/>
      <c r="CG552" s="328"/>
      <c r="CH552" s="328"/>
      <c r="CI552" s="328"/>
      <c r="CJ552" s="328"/>
      <c r="CK552" s="328"/>
      <c r="CL552" s="328"/>
      <c r="CM552" s="328"/>
      <c r="CN552" s="328"/>
      <c r="CO552" s="328"/>
      <c r="CP552" s="328"/>
      <c r="CQ552" s="328"/>
      <c r="CR552" s="328"/>
      <c r="CS552" s="328"/>
      <c r="CT552" s="328"/>
      <c r="CU552" s="328"/>
      <c r="CV552" s="328"/>
      <c r="CW552" s="328"/>
      <c r="CX552" s="328"/>
      <c r="CY552" s="328"/>
      <c r="CZ552" s="328"/>
      <c r="DA552" s="328"/>
      <c r="DB552" s="328"/>
      <c r="DC552" s="328"/>
      <c r="DD552" s="328"/>
      <c r="DE552" s="328"/>
      <c r="DF552" s="328"/>
      <c r="DG552" s="328"/>
      <c r="DH552" s="328"/>
      <c r="DI552" s="328"/>
      <c r="DJ552" s="328"/>
      <c r="DK552" s="328"/>
      <c r="DL552" s="328"/>
      <c r="DM552" s="328"/>
      <c r="DN552" s="328"/>
      <c r="DO552" s="328"/>
      <c r="DP552" s="328"/>
      <c r="DQ552" s="328"/>
      <c r="DR552" s="328"/>
      <c r="DS552" s="328"/>
      <c r="DT552" s="328"/>
      <c r="DU552" s="328"/>
      <c r="DV552" s="328"/>
      <c r="DW552" s="328"/>
      <c r="DX552" s="328"/>
      <c r="DY552" s="328"/>
      <c r="DZ552" s="328"/>
      <c r="EA552" s="328"/>
      <c r="EB552" s="328"/>
      <c r="EC552" s="328"/>
      <c r="ED552" s="328"/>
      <c r="EE552" s="328"/>
      <c r="EF552" s="328"/>
      <c r="EG552" s="328"/>
      <c r="EH552" s="328"/>
      <c r="EI552" s="328"/>
      <c r="EJ552" s="328"/>
      <c r="EK552" s="328"/>
      <c r="EL552" s="328"/>
      <c r="EM552" s="328"/>
      <c r="EN552" s="328"/>
      <c r="EO552" s="328"/>
      <c r="EP552" s="328"/>
      <c r="EQ552" s="328"/>
      <c r="ER552" s="328"/>
      <c r="ES552" s="328"/>
      <c r="ET552" s="328"/>
      <c r="EU552" s="328"/>
      <c r="EV552" s="328"/>
      <c r="EW552" s="328"/>
      <c r="EX552" s="328"/>
      <c r="EY552" s="328"/>
      <c r="EZ552" s="328"/>
      <c r="FA552" s="328"/>
      <c r="FB552" s="328"/>
      <c r="FC552" s="328"/>
      <c r="FD552" s="328"/>
      <c r="FE552" s="328"/>
      <c r="FF552" s="328"/>
      <c r="FG552" s="328"/>
      <c r="FH552" s="328"/>
      <c r="FI552" s="328"/>
      <c r="FJ552" s="328"/>
      <c r="FK552" s="328"/>
      <c r="FL552" s="328"/>
      <c r="FM552" s="328"/>
      <c r="FN552" s="328"/>
      <c r="FO552" s="328"/>
      <c r="FP552" s="328"/>
      <c r="FQ552" s="328"/>
      <c r="FR552" s="328"/>
      <c r="FS552" s="328"/>
      <c r="FT552" s="328"/>
      <c r="FU552" s="328"/>
      <c r="FV552" s="328"/>
      <c r="FW552" s="328"/>
      <c r="FX552" s="328"/>
      <c r="FY552" s="328"/>
      <c r="FZ552" s="328"/>
      <c r="GA552" s="328"/>
      <c r="GB552" s="328"/>
      <c r="GC552" s="328"/>
      <c r="GD552" s="328"/>
      <c r="GE552" s="328"/>
      <c r="GF552" s="328"/>
      <c r="GG552" s="328"/>
      <c r="GH552" s="328"/>
      <c r="GI552" s="328"/>
      <c r="GJ552" s="328"/>
      <c r="GK552" s="328"/>
      <c r="GL552" s="328"/>
      <c r="GM552" s="328"/>
      <c r="GN552" s="328"/>
      <c r="GO552" s="328"/>
      <c r="GP552" s="328"/>
      <c r="GQ552" s="328"/>
      <c r="GR552" s="328"/>
      <c r="GS552" s="328"/>
      <c r="GT552" s="328"/>
      <c r="GU552" s="328"/>
      <c r="GV552" s="328"/>
      <c r="GW552" s="328"/>
      <c r="GX552" s="328"/>
      <c r="GY552" s="328"/>
      <c r="GZ552" s="328"/>
      <c r="HA552" s="328"/>
      <c r="HB552" s="328"/>
      <c r="HC552" s="328"/>
      <c r="HD552" s="328"/>
      <c r="HE552" s="328"/>
      <c r="HF552" s="328"/>
      <c r="HG552" s="328"/>
      <c r="HH552" s="328"/>
      <c r="HI552" s="328"/>
      <c r="HJ552" s="328"/>
      <c r="HK552" s="328"/>
      <c r="HL552" s="328"/>
      <c r="HM552" s="328"/>
      <c r="HN552" s="328"/>
      <c r="HO552" s="328"/>
      <c r="HP552" s="328"/>
      <c r="HQ552" s="328"/>
      <c r="HR552" s="328"/>
      <c r="HS552" s="328"/>
      <c r="HT552" s="328"/>
      <c r="HU552" s="328"/>
      <c r="HV552" s="328"/>
      <c r="HW552" s="328"/>
      <c r="HX552" s="328"/>
      <c r="HY552" s="328"/>
      <c r="HZ552" s="328"/>
      <c r="IA552" s="328"/>
      <c r="IB552" s="328"/>
      <c r="IC552" s="328"/>
      <c r="ID552" s="328"/>
      <c r="IE552" s="328"/>
      <c r="IF552" s="328"/>
      <c r="IG552" s="328"/>
      <c r="IH552" s="328"/>
      <c r="II552" s="328"/>
      <c r="IJ552" s="328"/>
      <c r="IK552" s="328"/>
      <c r="IL552" s="328"/>
      <c r="IM552" s="328"/>
      <c r="IN552" s="328"/>
      <c r="IO552" s="328"/>
      <c r="IP552" s="328"/>
      <c r="IQ552" s="328"/>
      <c r="IR552" s="328"/>
      <c r="IS552" s="328"/>
      <c r="IT552" s="328"/>
      <c r="IU552" s="328"/>
      <c r="IV552" s="328"/>
    </row>
    <row r="553" spans="1:256" ht="14.4">
      <c r="A553" s="181" t="s">
        <v>1912</v>
      </c>
      <c r="B553" s="338">
        <v>4</v>
      </c>
      <c r="C553" s="181" t="s">
        <v>2237</v>
      </c>
      <c r="D553" s="181" t="s">
        <v>2237</v>
      </c>
      <c r="E553" s="181" t="s">
        <v>2237</v>
      </c>
      <c r="F553" s="181"/>
      <c r="G553" s="181"/>
      <c r="H553" s="1097"/>
      <c r="I553" s="1098"/>
      <c r="J553" s="328"/>
      <c r="K553" s="328"/>
      <c r="L553" s="328"/>
      <c r="M553" s="328"/>
      <c r="N553" s="328"/>
      <c r="O553" s="328"/>
      <c r="P553" s="328"/>
      <c r="Q553" s="328"/>
      <c r="R553" s="328"/>
      <c r="S553" s="328"/>
      <c r="T553" s="328"/>
      <c r="U553" s="328"/>
      <c r="V553" s="328"/>
      <c r="W553" s="328"/>
      <c r="X553" s="328"/>
      <c r="Y553" s="328"/>
      <c r="Z553" s="328"/>
      <c r="AA553" s="328"/>
      <c r="AB553" s="328"/>
      <c r="AC553" s="328"/>
      <c r="AD553" s="328"/>
      <c r="AE553" s="328"/>
      <c r="AF553" s="328"/>
      <c r="AG553" s="328"/>
      <c r="AH553" s="328"/>
      <c r="AI553" s="328"/>
      <c r="AJ553" s="328"/>
      <c r="AK553" s="328"/>
      <c r="AL553" s="328"/>
      <c r="AM553" s="328"/>
      <c r="AN553" s="328"/>
      <c r="AO553" s="328"/>
      <c r="AP553" s="328"/>
      <c r="AQ553" s="328"/>
      <c r="AR553" s="328"/>
      <c r="AS553" s="328"/>
      <c r="AT553" s="328"/>
      <c r="AU553" s="328"/>
      <c r="AV553" s="328"/>
      <c r="AW553" s="328"/>
      <c r="AX553" s="328"/>
      <c r="AY553" s="328"/>
      <c r="AZ553" s="328"/>
      <c r="BA553" s="328"/>
      <c r="BB553" s="328"/>
      <c r="BC553" s="328"/>
      <c r="BD553" s="328"/>
      <c r="BE553" s="328"/>
      <c r="BF553" s="328"/>
      <c r="BG553" s="328"/>
      <c r="BH553" s="328"/>
      <c r="BI553" s="328"/>
      <c r="BJ553" s="328"/>
      <c r="BK553" s="328"/>
      <c r="BL553" s="328"/>
      <c r="BM553" s="328"/>
      <c r="BN553" s="328"/>
      <c r="BO553" s="328"/>
      <c r="BP553" s="328"/>
      <c r="BQ553" s="328"/>
      <c r="BR553" s="328"/>
      <c r="BS553" s="328"/>
      <c r="BT553" s="328"/>
      <c r="BU553" s="328"/>
      <c r="BV553" s="328"/>
      <c r="BW553" s="328"/>
      <c r="BX553" s="328"/>
      <c r="BY553" s="328"/>
      <c r="BZ553" s="328"/>
      <c r="CA553" s="328"/>
      <c r="CB553" s="328"/>
      <c r="CC553" s="328"/>
      <c r="CD553" s="328"/>
      <c r="CE553" s="328"/>
      <c r="CF553" s="328"/>
      <c r="CG553" s="328"/>
      <c r="CH553" s="328"/>
      <c r="CI553" s="328"/>
      <c r="CJ553" s="328"/>
      <c r="CK553" s="328"/>
      <c r="CL553" s="328"/>
      <c r="CM553" s="328"/>
      <c r="CN553" s="328"/>
      <c r="CO553" s="328"/>
      <c r="CP553" s="328"/>
      <c r="CQ553" s="328"/>
      <c r="CR553" s="328"/>
      <c r="CS553" s="328"/>
      <c r="CT553" s="328"/>
      <c r="CU553" s="328"/>
      <c r="CV553" s="328"/>
      <c r="CW553" s="328"/>
      <c r="CX553" s="328"/>
      <c r="CY553" s="328"/>
      <c r="CZ553" s="328"/>
      <c r="DA553" s="328"/>
      <c r="DB553" s="328"/>
      <c r="DC553" s="328"/>
      <c r="DD553" s="328"/>
      <c r="DE553" s="328"/>
      <c r="DF553" s="328"/>
      <c r="DG553" s="328"/>
      <c r="DH553" s="328"/>
      <c r="DI553" s="328"/>
      <c r="DJ553" s="328"/>
      <c r="DK553" s="328"/>
      <c r="DL553" s="328"/>
      <c r="DM553" s="328"/>
      <c r="DN553" s="328"/>
      <c r="DO553" s="328"/>
      <c r="DP553" s="328"/>
      <c r="DQ553" s="328"/>
      <c r="DR553" s="328"/>
      <c r="DS553" s="328"/>
      <c r="DT553" s="328"/>
      <c r="DU553" s="328"/>
      <c r="DV553" s="328"/>
      <c r="DW553" s="328"/>
      <c r="DX553" s="328"/>
      <c r="DY553" s="328"/>
      <c r="DZ553" s="328"/>
      <c r="EA553" s="328"/>
      <c r="EB553" s="328"/>
      <c r="EC553" s="328"/>
      <c r="ED553" s="328"/>
      <c r="EE553" s="328"/>
      <c r="EF553" s="328"/>
      <c r="EG553" s="328"/>
      <c r="EH553" s="328"/>
      <c r="EI553" s="328"/>
      <c r="EJ553" s="328"/>
      <c r="EK553" s="328"/>
      <c r="EL553" s="328"/>
      <c r="EM553" s="328"/>
      <c r="EN553" s="328"/>
      <c r="EO553" s="328"/>
      <c r="EP553" s="328"/>
      <c r="EQ553" s="328"/>
      <c r="ER553" s="328"/>
      <c r="ES553" s="328"/>
      <c r="ET553" s="328"/>
      <c r="EU553" s="328"/>
      <c r="EV553" s="328"/>
      <c r="EW553" s="328"/>
      <c r="EX553" s="328"/>
      <c r="EY553" s="328"/>
      <c r="EZ553" s="328"/>
      <c r="FA553" s="328"/>
      <c r="FB553" s="328"/>
      <c r="FC553" s="328"/>
      <c r="FD553" s="328"/>
      <c r="FE553" s="328"/>
      <c r="FF553" s="328"/>
      <c r="FG553" s="328"/>
      <c r="FH553" s="328"/>
      <c r="FI553" s="328"/>
      <c r="FJ553" s="328"/>
      <c r="FK553" s="328"/>
      <c r="FL553" s="328"/>
      <c r="FM553" s="328"/>
      <c r="FN553" s="328"/>
      <c r="FO553" s="328"/>
      <c r="FP553" s="328"/>
      <c r="FQ553" s="328"/>
      <c r="FR553" s="328"/>
      <c r="FS553" s="328"/>
      <c r="FT553" s="328"/>
      <c r="FU553" s="328"/>
      <c r="FV553" s="328"/>
      <c r="FW553" s="328"/>
      <c r="FX553" s="328"/>
      <c r="FY553" s="328"/>
      <c r="FZ553" s="328"/>
      <c r="GA553" s="328"/>
      <c r="GB553" s="328"/>
      <c r="GC553" s="328"/>
      <c r="GD553" s="328"/>
      <c r="GE553" s="328"/>
      <c r="GF553" s="328"/>
      <c r="GG553" s="328"/>
      <c r="GH553" s="328"/>
      <c r="GI553" s="328"/>
      <c r="GJ553" s="328"/>
      <c r="GK553" s="328"/>
      <c r="GL553" s="328"/>
      <c r="GM553" s="328"/>
      <c r="GN553" s="328"/>
      <c r="GO553" s="328"/>
      <c r="GP553" s="328"/>
      <c r="GQ553" s="328"/>
      <c r="GR553" s="328"/>
      <c r="GS553" s="328"/>
      <c r="GT553" s="328"/>
      <c r="GU553" s="328"/>
      <c r="GV553" s="328"/>
      <c r="GW553" s="328"/>
      <c r="GX553" s="328"/>
      <c r="GY553" s="328"/>
      <c r="GZ553" s="328"/>
      <c r="HA553" s="328"/>
      <c r="HB553" s="328"/>
      <c r="HC553" s="328"/>
      <c r="HD553" s="328"/>
      <c r="HE553" s="328"/>
      <c r="HF553" s="328"/>
      <c r="HG553" s="328"/>
      <c r="HH553" s="328"/>
      <c r="HI553" s="328"/>
      <c r="HJ553" s="328"/>
      <c r="HK553" s="328"/>
      <c r="HL553" s="328"/>
      <c r="HM553" s="328"/>
      <c r="HN553" s="328"/>
      <c r="HO553" s="328"/>
      <c r="HP553" s="328"/>
      <c r="HQ553" s="328"/>
      <c r="HR553" s="328"/>
      <c r="HS553" s="328"/>
      <c r="HT553" s="328"/>
      <c r="HU553" s="328"/>
      <c r="HV553" s="328"/>
      <c r="HW553" s="328"/>
      <c r="HX553" s="328"/>
      <c r="HY553" s="328"/>
      <c r="HZ553" s="328"/>
      <c r="IA553" s="328"/>
      <c r="IB553" s="328"/>
      <c r="IC553" s="328"/>
      <c r="ID553" s="328"/>
      <c r="IE553" s="328"/>
      <c r="IF553" s="328"/>
      <c r="IG553" s="328"/>
      <c r="IH553" s="328"/>
      <c r="II553" s="328"/>
      <c r="IJ553" s="328"/>
      <c r="IK553" s="328"/>
      <c r="IL553" s="328"/>
      <c r="IM553" s="328"/>
      <c r="IN553" s="328"/>
      <c r="IO553" s="328"/>
      <c r="IP553" s="328"/>
      <c r="IQ553" s="328"/>
      <c r="IR553" s="328"/>
      <c r="IS553" s="328"/>
      <c r="IT553" s="328"/>
      <c r="IU553" s="328"/>
      <c r="IV553" s="328"/>
    </row>
    <row r="554" spans="1:256" ht="14.4">
      <c r="A554" s="181" t="s">
        <v>1912</v>
      </c>
      <c r="B554" s="338">
        <v>6</v>
      </c>
      <c r="C554" s="181" t="s">
        <v>1413</v>
      </c>
      <c r="D554" s="181" t="s">
        <v>1413</v>
      </c>
      <c r="E554" s="181" t="s">
        <v>1413</v>
      </c>
      <c r="F554" s="181"/>
      <c r="G554" s="181"/>
      <c r="H554" s="1097"/>
      <c r="I554" s="1098"/>
      <c r="J554" s="328"/>
      <c r="K554" s="328"/>
      <c r="L554" s="328"/>
      <c r="M554" s="328"/>
      <c r="N554" s="328"/>
      <c r="O554" s="328"/>
      <c r="P554" s="328"/>
      <c r="Q554" s="328"/>
      <c r="R554" s="328"/>
      <c r="S554" s="328"/>
      <c r="T554" s="328"/>
      <c r="U554" s="328"/>
      <c r="V554" s="328"/>
      <c r="W554" s="328"/>
      <c r="X554" s="328"/>
      <c r="Y554" s="328"/>
      <c r="Z554" s="328"/>
      <c r="AA554" s="328"/>
      <c r="AB554" s="328"/>
      <c r="AC554" s="328"/>
      <c r="AD554" s="328"/>
      <c r="AE554" s="328"/>
      <c r="AF554" s="328"/>
      <c r="AG554" s="328"/>
      <c r="AH554" s="328"/>
      <c r="AI554" s="328"/>
      <c r="AJ554" s="328"/>
      <c r="AK554" s="328"/>
      <c r="AL554" s="328"/>
      <c r="AM554" s="328"/>
      <c r="AN554" s="328"/>
      <c r="AO554" s="328"/>
      <c r="AP554" s="328"/>
      <c r="AQ554" s="328"/>
      <c r="AR554" s="328"/>
      <c r="AS554" s="328"/>
      <c r="AT554" s="328"/>
      <c r="AU554" s="328"/>
      <c r="AV554" s="328"/>
      <c r="AW554" s="328"/>
      <c r="AX554" s="328"/>
      <c r="AY554" s="328"/>
      <c r="AZ554" s="328"/>
      <c r="BA554" s="328"/>
      <c r="BB554" s="328"/>
      <c r="BC554" s="328"/>
      <c r="BD554" s="328"/>
      <c r="BE554" s="328"/>
      <c r="BF554" s="328"/>
      <c r="BG554" s="328"/>
      <c r="BH554" s="328"/>
      <c r="BI554" s="328"/>
      <c r="BJ554" s="328"/>
      <c r="BK554" s="328"/>
      <c r="BL554" s="328"/>
      <c r="BM554" s="328"/>
      <c r="BN554" s="328"/>
      <c r="BO554" s="328"/>
      <c r="BP554" s="328"/>
      <c r="BQ554" s="328"/>
      <c r="BR554" s="328"/>
      <c r="BS554" s="328"/>
      <c r="BT554" s="328"/>
      <c r="BU554" s="328"/>
      <c r="BV554" s="328"/>
      <c r="BW554" s="328"/>
      <c r="BX554" s="328"/>
      <c r="BY554" s="328"/>
      <c r="BZ554" s="328"/>
      <c r="CA554" s="328"/>
      <c r="CB554" s="328"/>
      <c r="CC554" s="328"/>
      <c r="CD554" s="328"/>
      <c r="CE554" s="328"/>
      <c r="CF554" s="328"/>
      <c r="CG554" s="328"/>
      <c r="CH554" s="328"/>
      <c r="CI554" s="328"/>
      <c r="CJ554" s="328"/>
      <c r="CK554" s="328"/>
      <c r="CL554" s="328"/>
      <c r="CM554" s="328"/>
      <c r="CN554" s="328"/>
      <c r="CO554" s="328"/>
      <c r="CP554" s="328"/>
      <c r="CQ554" s="328"/>
      <c r="CR554" s="328"/>
      <c r="CS554" s="328"/>
      <c r="CT554" s="328"/>
      <c r="CU554" s="328"/>
      <c r="CV554" s="328"/>
      <c r="CW554" s="328"/>
      <c r="CX554" s="328"/>
      <c r="CY554" s="328"/>
      <c r="CZ554" s="328"/>
      <c r="DA554" s="328"/>
      <c r="DB554" s="328"/>
      <c r="DC554" s="328"/>
      <c r="DD554" s="328"/>
      <c r="DE554" s="328"/>
      <c r="DF554" s="328"/>
      <c r="DG554" s="328"/>
      <c r="DH554" s="328"/>
      <c r="DI554" s="328"/>
      <c r="DJ554" s="328"/>
      <c r="DK554" s="328"/>
      <c r="DL554" s="328"/>
      <c r="DM554" s="328"/>
      <c r="DN554" s="328"/>
      <c r="DO554" s="328"/>
      <c r="DP554" s="328"/>
      <c r="DQ554" s="328"/>
      <c r="DR554" s="328"/>
      <c r="DS554" s="328"/>
      <c r="DT554" s="328"/>
      <c r="DU554" s="328"/>
      <c r="DV554" s="328"/>
      <c r="DW554" s="328"/>
      <c r="DX554" s="328"/>
      <c r="DY554" s="328"/>
      <c r="DZ554" s="328"/>
      <c r="EA554" s="328"/>
      <c r="EB554" s="328"/>
      <c r="EC554" s="328"/>
      <c r="ED554" s="328"/>
      <c r="EE554" s="328"/>
      <c r="EF554" s="328"/>
      <c r="EG554" s="328"/>
      <c r="EH554" s="328"/>
      <c r="EI554" s="328"/>
      <c r="EJ554" s="328"/>
      <c r="EK554" s="328"/>
      <c r="EL554" s="328"/>
      <c r="EM554" s="328"/>
      <c r="EN554" s="328"/>
      <c r="EO554" s="328"/>
      <c r="EP554" s="328"/>
      <c r="EQ554" s="328"/>
      <c r="ER554" s="328"/>
      <c r="ES554" s="328"/>
      <c r="ET554" s="328"/>
      <c r="EU554" s="328"/>
      <c r="EV554" s="328"/>
      <c r="EW554" s="328"/>
      <c r="EX554" s="328"/>
      <c r="EY554" s="328"/>
      <c r="EZ554" s="328"/>
      <c r="FA554" s="328"/>
      <c r="FB554" s="328"/>
      <c r="FC554" s="328"/>
      <c r="FD554" s="328"/>
      <c r="FE554" s="328"/>
      <c r="FF554" s="328"/>
      <c r="FG554" s="328"/>
      <c r="FH554" s="328"/>
      <c r="FI554" s="328"/>
      <c r="FJ554" s="328"/>
      <c r="FK554" s="328"/>
      <c r="FL554" s="328"/>
      <c r="FM554" s="328"/>
      <c r="FN554" s="328"/>
      <c r="FO554" s="328"/>
      <c r="FP554" s="328"/>
      <c r="FQ554" s="328"/>
      <c r="FR554" s="328"/>
      <c r="FS554" s="328"/>
      <c r="FT554" s="328"/>
      <c r="FU554" s="328"/>
      <c r="FV554" s="328"/>
      <c r="FW554" s="328"/>
      <c r="FX554" s="328"/>
      <c r="FY554" s="328"/>
      <c r="FZ554" s="328"/>
      <c r="GA554" s="328"/>
      <c r="GB554" s="328"/>
      <c r="GC554" s="328"/>
      <c r="GD554" s="328"/>
      <c r="GE554" s="328"/>
      <c r="GF554" s="328"/>
      <c r="GG554" s="328"/>
      <c r="GH554" s="328"/>
      <c r="GI554" s="328"/>
      <c r="GJ554" s="328"/>
      <c r="GK554" s="328"/>
      <c r="GL554" s="328"/>
      <c r="GM554" s="328"/>
      <c r="GN554" s="328"/>
      <c r="GO554" s="328"/>
      <c r="GP554" s="328"/>
      <c r="GQ554" s="328"/>
      <c r="GR554" s="328"/>
      <c r="GS554" s="328"/>
      <c r="GT554" s="328"/>
      <c r="GU554" s="328"/>
      <c r="GV554" s="328"/>
      <c r="GW554" s="328"/>
      <c r="GX554" s="328"/>
      <c r="GY554" s="328"/>
      <c r="GZ554" s="328"/>
      <c r="HA554" s="328"/>
      <c r="HB554" s="328"/>
      <c r="HC554" s="328"/>
      <c r="HD554" s="328"/>
      <c r="HE554" s="328"/>
      <c r="HF554" s="328"/>
      <c r="HG554" s="328"/>
      <c r="HH554" s="328"/>
      <c r="HI554" s="328"/>
      <c r="HJ554" s="328"/>
      <c r="HK554" s="328"/>
      <c r="HL554" s="328"/>
      <c r="HM554" s="328"/>
      <c r="HN554" s="328"/>
      <c r="HO554" s="328"/>
      <c r="HP554" s="328"/>
      <c r="HQ554" s="328"/>
      <c r="HR554" s="328"/>
      <c r="HS554" s="328"/>
      <c r="HT554" s="328"/>
      <c r="HU554" s="328"/>
      <c r="HV554" s="328"/>
      <c r="HW554" s="328"/>
      <c r="HX554" s="328"/>
      <c r="HY554" s="328"/>
      <c r="HZ554" s="328"/>
      <c r="IA554" s="328"/>
      <c r="IB554" s="328"/>
      <c r="IC554" s="328"/>
      <c r="ID554" s="328"/>
      <c r="IE554" s="328"/>
      <c r="IF554" s="328"/>
      <c r="IG554" s="328"/>
      <c r="IH554" s="328"/>
      <c r="II554" s="328"/>
      <c r="IJ554" s="328"/>
      <c r="IK554" s="328"/>
      <c r="IL554" s="328"/>
      <c r="IM554" s="328"/>
      <c r="IN554" s="328"/>
      <c r="IO554" s="328"/>
      <c r="IP554" s="328"/>
      <c r="IQ554" s="328"/>
      <c r="IR554" s="328"/>
      <c r="IS554" s="328"/>
      <c r="IT554" s="328"/>
      <c r="IU554" s="328"/>
      <c r="IV554" s="328"/>
    </row>
    <row r="555" spans="1:256" ht="14.4">
      <c r="A555" s="181" t="s">
        <v>1912</v>
      </c>
      <c r="B555" s="338">
        <v>8</v>
      </c>
      <c r="C555" s="181" t="s">
        <v>1414</v>
      </c>
      <c r="D555" s="181" t="s">
        <v>1414</v>
      </c>
      <c r="E555" s="181" t="s">
        <v>1414</v>
      </c>
      <c r="F555" s="181"/>
      <c r="G555" s="181"/>
      <c r="H555" s="1097"/>
      <c r="I555" s="1098"/>
      <c r="J555" s="328"/>
      <c r="K555" s="328"/>
      <c r="L555" s="328"/>
      <c r="M555" s="328"/>
      <c r="N555" s="328"/>
      <c r="O555" s="328"/>
      <c r="P555" s="328"/>
      <c r="Q555" s="328"/>
      <c r="R555" s="328"/>
      <c r="S555" s="328"/>
      <c r="T555" s="328"/>
      <c r="U555" s="328"/>
      <c r="V555" s="328"/>
      <c r="W555" s="328"/>
      <c r="X555" s="328"/>
      <c r="Y555" s="328"/>
      <c r="Z555" s="328"/>
      <c r="AA555" s="328"/>
      <c r="AB555" s="328"/>
      <c r="AC555" s="328"/>
      <c r="AD555" s="328"/>
      <c r="AE555" s="328"/>
      <c r="AF555" s="328"/>
      <c r="AG555" s="328"/>
      <c r="AH555" s="328"/>
      <c r="AI555" s="328"/>
      <c r="AJ555" s="328"/>
      <c r="AK555" s="328"/>
      <c r="AL555" s="328"/>
      <c r="AM555" s="328"/>
      <c r="AN555" s="328"/>
      <c r="AO555" s="328"/>
      <c r="AP555" s="328"/>
      <c r="AQ555" s="328"/>
      <c r="AR555" s="328"/>
      <c r="AS555" s="328"/>
      <c r="AT555" s="328"/>
      <c r="AU555" s="328"/>
      <c r="AV555" s="328"/>
      <c r="AW555" s="328"/>
      <c r="AX555" s="328"/>
      <c r="AY555" s="328"/>
      <c r="AZ555" s="328"/>
      <c r="BA555" s="328"/>
      <c r="BB555" s="328"/>
      <c r="BC555" s="328"/>
      <c r="BD555" s="328"/>
      <c r="BE555" s="328"/>
      <c r="BF555" s="328"/>
      <c r="BG555" s="328"/>
      <c r="BH555" s="328"/>
      <c r="BI555" s="328"/>
      <c r="BJ555" s="328"/>
      <c r="BK555" s="328"/>
      <c r="BL555" s="328"/>
      <c r="BM555" s="328"/>
      <c r="BN555" s="328"/>
      <c r="BO555" s="328"/>
      <c r="BP555" s="328"/>
      <c r="BQ555" s="328"/>
      <c r="BR555" s="328"/>
      <c r="BS555" s="328"/>
      <c r="BT555" s="328"/>
      <c r="BU555" s="328"/>
      <c r="BV555" s="328"/>
      <c r="BW555" s="328"/>
      <c r="BX555" s="328"/>
      <c r="BY555" s="328"/>
      <c r="BZ555" s="328"/>
      <c r="CA555" s="328"/>
      <c r="CB555" s="328"/>
      <c r="CC555" s="328"/>
      <c r="CD555" s="328"/>
      <c r="CE555" s="328"/>
      <c r="CF555" s="328"/>
      <c r="CG555" s="328"/>
      <c r="CH555" s="328"/>
      <c r="CI555" s="328"/>
      <c r="CJ555" s="328"/>
      <c r="CK555" s="328"/>
      <c r="CL555" s="328"/>
      <c r="CM555" s="328"/>
      <c r="CN555" s="328"/>
      <c r="CO555" s="328"/>
      <c r="CP555" s="328"/>
      <c r="CQ555" s="328"/>
      <c r="CR555" s="328"/>
      <c r="CS555" s="328"/>
      <c r="CT555" s="328"/>
      <c r="CU555" s="328"/>
      <c r="CV555" s="328"/>
      <c r="CW555" s="328"/>
      <c r="CX555" s="328"/>
      <c r="CY555" s="328"/>
      <c r="CZ555" s="328"/>
      <c r="DA555" s="328"/>
      <c r="DB555" s="328"/>
      <c r="DC555" s="328"/>
      <c r="DD555" s="328"/>
      <c r="DE555" s="328"/>
      <c r="DF555" s="328"/>
      <c r="DG555" s="328"/>
      <c r="DH555" s="328"/>
      <c r="DI555" s="328"/>
      <c r="DJ555" s="328"/>
      <c r="DK555" s="328"/>
      <c r="DL555" s="328"/>
      <c r="DM555" s="328"/>
      <c r="DN555" s="328"/>
      <c r="DO555" s="328"/>
      <c r="DP555" s="328"/>
      <c r="DQ555" s="328"/>
      <c r="DR555" s="328"/>
      <c r="DS555" s="328"/>
      <c r="DT555" s="328"/>
      <c r="DU555" s="328"/>
      <c r="DV555" s="328"/>
      <c r="DW555" s="328"/>
      <c r="DX555" s="328"/>
      <c r="DY555" s="328"/>
      <c r="DZ555" s="328"/>
      <c r="EA555" s="328"/>
      <c r="EB555" s="328"/>
      <c r="EC555" s="328"/>
      <c r="ED555" s="328"/>
      <c r="EE555" s="328"/>
      <c r="EF555" s="328"/>
      <c r="EG555" s="328"/>
      <c r="EH555" s="328"/>
      <c r="EI555" s="328"/>
      <c r="EJ555" s="328"/>
      <c r="EK555" s="328"/>
      <c r="EL555" s="328"/>
      <c r="EM555" s="328"/>
      <c r="EN555" s="328"/>
      <c r="EO555" s="328"/>
      <c r="EP555" s="328"/>
      <c r="EQ555" s="328"/>
      <c r="ER555" s="328"/>
      <c r="ES555" s="328"/>
      <c r="ET555" s="328"/>
      <c r="EU555" s="328"/>
      <c r="EV555" s="328"/>
      <c r="EW555" s="328"/>
      <c r="EX555" s="328"/>
      <c r="EY555" s="328"/>
      <c r="EZ555" s="328"/>
      <c r="FA555" s="328"/>
      <c r="FB555" s="328"/>
      <c r="FC555" s="328"/>
      <c r="FD555" s="328"/>
      <c r="FE555" s="328"/>
      <c r="FF555" s="328"/>
      <c r="FG555" s="328"/>
      <c r="FH555" s="328"/>
      <c r="FI555" s="328"/>
      <c r="FJ555" s="328"/>
      <c r="FK555" s="328"/>
      <c r="FL555" s="328"/>
      <c r="FM555" s="328"/>
      <c r="FN555" s="328"/>
      <c r="FO555" s="328"/>
      <c r="FP555" s="328"/>
      <c r="FQ555" s="328"/>
      <c r="FR555" s="328"/>
      <c r="FS555" s="328"/>
      <c r="FT555" s="328"/>
      <c r="FU555" s="328"/>
      <c r="FV555" s="328"/>
      <c r="FW555" s="328"/>
      <c r="FX555" s="328"/>
      <c r="FY555" s="328"/>
      <c r="FZ555" s="328"/>
      <c r="GA555" s="328"/>
      <c r="GB555" s="328"/>
      <c r="GC555" s="328"/>
      <c r="GD555" s="328"/>
      <c r="GE555" s="328"/>
      <c r="GF555" s="328"/>
      <c r="GG555" s="328"/>
      <c r="GH555" s="328"/>
      <c r="GI555" s="328"/>
      <c r="GJ555" s="328"/>
      <c r="GK555" s="328"/>
      <c r="GL555" s="328"/>
      <c r="GM555" s="328"/>
      <c r="GN555" s="328"/>
      <c r="GO555" s="328"/>
      <c r="GP555" s="328"/>
      <c r="GQ555" s="328"/>
      <c r="GR555" s="328"/>
      <c r="GS555" s="328"/>
      <c r="GT555" s="328"/>
      <c r="GU555" s="328"/>
      <c r="GV555" s="328"/>
      <c r="GW555" s="328"/>
      <c r="GX555" s="328"/>
      <c r="GY555" s="328"/>
      <c r="GZ555" s="328"/>
      <c r="HA555" s="328"/>
      <c r="HB555" s="328"/>
      <c r="HC555" s="328"/>
      <c r="HD555" s="328"/>
      <c r="HE555" s="328"/>
      <c r="HF555" s="328"/>
      <c r="HG555" s="328"/>
      <c r="HH555" s="328"/>
      <c r="HI555" s="328"/>
      <c r="HJ555" s="328"/>
      <c r="HK555" s="328"/>
      <c r="HL555" s="328"/>
      <c r="HM555" s="328"/>
      <c r="HN555" s="328"/>
      <c r="HO555" s="328"/>
      <c r="HP555" s="328"/>
      <c r="HQ555" s="328"/>
      <c r="HR555" s="328"/>
      <c r="HS555" s="328"/>
      <c r="HT555" s="328"/>
      <c r="HU555" s="328"/>
      <c r="HV555" s="328"/>
      <c r="HW555" s="328"/>
      <c r="HX555" s="328"/>
      <c r="HY555" s="328"/>
      <c r="HZ555" s="328"/>
      <c r="IA555" s="328"/>
      <c r="IB555" s="328"/>
      <c r="IC555" s="328"/>
      <c r="ID555" s="328"/>
      <c r="IE555" s="328"/>
      <c r="IF555" s="328"/>
      <c r="IG555" s="328"/>
      <c r="IH555" s="328"/>
      <c r="II555" s="328"/>
      <c r="IJ555" s="328"/>
      <c r="IK555" s="328"/>
      <c r="IL555" s="328"/>
      <c r="IM555" s="328"/>
      <c r="IN555" s="328"/>
      <c r="IO555" s="328"/>
      <c r="IP555" s="328"/>
      <c r="IQ555" s="328"/>
      <c r="IR555" s="328"/>
      <c r="IS555" s="328"/>
      <c r="IT555" s="328"/>
      <c r="IU555" s="328"/>
      <c r="IV555" s="328"/>
    </row>
    <row r="556" spans="1:256" ht="14.4">
      <c r="A556" s="181"/>
      <c r="B556" s="338"/>
      <c r="C556" s="181"/>
      <c r="D556" s="181"/>
      <c r="E556" s="181"/>
      <c r="F556" s="181"/>
      <c r="G556" s="181"/>
      <c r="H556" s="1097"/>
      <c r="I556" s="1098"/>
      <c r="J556" s="328"/>
      <c r="K556" s="328"/>
      <c r="L556" s="328"/>
      <c r="M556" s="328"/>
      <c r="N556" s="328"/>
      <c r="O556" s="328"/>
      <c r="P556" s="328"/>
      <c r="Q556" s="328"/>
      <c r="R556" s="328"/>
      <c r="S556" s="328"/>
      <c r="T556" s="328"/>
      <c r="U556" s="328"/>
      <c r="V556" s="328"/>
      <c r="W556" s="328"/>
      <c r="X556" s="328"/>
      <c r="Y556" s="328"/>
      <c r="Z556" s="328"/>
      <c r="AA556" s="328"/>
      <c r="AB556" s="328"/>
      <c r="AC556" s="328"/>
      <c r="AD556" s="328"/>
      <c r="AE556" s="328"/>
      <c r="AF556" s="328"/>
      <c r="AG556" s="328"/>
      <c r="AH556" s="328"/>
      <c r="AI556" s="328"/>
      <c r="AJ556" s="328"/>
      <c r="AK556" s="328"/>
      <c r="AL556" s="328"/>
      <c r="AM556" s="328"/>
      <c r="AN556" s="328"/>
      <c r="AO556" s="328"/>
      <c r="AP556" s="328"/>
      <c r="AQ556" s="328"/>
      <c r="AR556" s="328"/>
      <c r="AS556" s="328"/>
      <c r="AT556" s="328"/>
      <c r="AU556" s="328"/>
      <c r="AV556" s="328"/>
      <c r="AW556" s="328"/>
      <c r="AX556" s="328"/>
      <c r="AY556" s="328"/>
      <c r="AZ556" s="328"/>
      <c r="BA556" s="328"/>
      <c r="BB556" s="328"/>
      <c r="BC556" s="328"/>
      <c r="BD556" s="328"/>
      <c r="BE556" s="328"/>
      <c r="BF556" s="328"/>
      <c r="BG556" s="328"/>
      <c r="BH556" s="328"/>
      <c r="BI556" s="328"/>
      <c r="BJ556" s="328"/>
      <c r="BK556" s="328"/>
      <c r="BL556" s="328"/>
      <c r="BM556" s="328"/>
      <c r="BN556" s="328"/>
      <c r="BO556" s="328"/>
      <c r="BP556" s="328"/>
      <c r="BQ556" s="328"/>
      <c r="BR556" s="328"/>
      <c r="BS556" s="328"/>
      <c r="BT556" s="328"/>
      <c r="BU556" s="328"/>
      <c r="BV556" s="328"/>
      <c r="BW556" s="328"/>
      <c r="BX556" s="328"/>
      <c r="BY556" s="328"/>
      <c r="BZ556" s="328"/>
      <c r="CA556" s="328"/>
      <c r="CB556" s="328"/>
      <c r="CC556" s="328"/>
      <c r="CD556" s="328"/>
      <c r="CE556" s="328"/>
      <c r="CF556" s="328"/>
      <c r="CG556" s="328"/>
      <c r="CH556" s="328"/>
      <c r="CI556" s="328"/>
      <c r="CJ556" s="328"/>
      <c r="CK556" s="328"/>
      <c r="CL556" s="328"/>
      <c r="CM556" s="328"/>
      <c r="CN556" s="328"/>
      <c r="CO556" s="328"/>
      <c r="CP556" s="328"/>
      <c r="CQ556" s="328"/>
      <c r="CR556" s="328"/>
      <c r="CS556" s="328"/>
      <c r="CT556" s="328"/>
      <c r="CU556" s="328"/>
      <c r="CV556" s="328"/>
      <c r="CW556" s="328"/>
      <c r="CX556" s="328"/>
      <c r="CY556" s="328"/>
      <c r="CZ556" s="328"/>
      <c r="DA556" s="328"/>
      <c r="DB556" s="328"/>
      <c r="DC556" s="328"/>
      <c r="DD556" s="328"/>
      <c r="DE556" s="328"/>
      <c r="DF556" s="328"/>
      <c r="DG556" s="328"/>
      <c r="DH556" s="328"/>
      <c r="DI556" s="328"/>
      <c r="DJ556" s="328"/>
      <c r="DK556" s="328"/>
      <c r="DL556" s="328"/>
      <c r="DM556" s="328"/>
      <c r="DN556" s="328"/>
      <c r="DO556" s="328"/>
      <c r="DP556" s="328"/>
      <c r="DQ556" s="328"/>
      <c r="DR556" s="328"/>
      <c r="DS556" s="328"/>
      <c r="DT556" s="328"/>
      <c r="DU556" s="328"/>
      <c r="DV556" s="328"/>
      <c r="DW556" s="328"/>
      <c r="DX556" s="328"/>
      <c r="DY556" s="328"/>
      <c r="DZ556" s="328"/>
      <c r="EA556" s="328"/>
      <c r="EB556" s="328"/>
      <c r="EC556" s="328"/>
      <c r="ED556" s="328"/>
      <c r="EE556" s="328"/>
      <c r="EF556" s="328"/>
      <c r="EG556" s="328"/>
      <c r="EH556" s="328"/>
      <c r="EI556" s="328"/>
      <c r="EJ556" s="328"/>
      <c r="EK556" s="328"/>
      <c r="EL556" s="328"/>
      <c r="EM556" s="328"/>
      <c r="EN556" s="328"/>
      <c r="EO556" s="328"/>
      <c r="EP556" s="328"/>
      <c r="EQ556" s="328"/>
      <c r="ER556" s="328"/>
      <c r="ES556" s="328"/>
      <c r="ET556" s="328"/>
      <c r="EU556" s="328"/>
      <c r="EV556" s="328"/>
      <c r="EW556" s="328"/>
      <c r="EX556" s="328"/>
      <c r="EY556" s="328"/>
      <c r="EZ556" s="328"/>
      <c r="FA556" s="328"/>
      <c r="FB556" s="328"/>
      <c r="FC556" s="328"/>
      <c r="FD556" s="328"/>
      <c r="FE556" s="328"/>
      <c r="FF556" s="328"/>
      <c r="FG556" s="328"/>
      <c r="FH556" s="328"/>
      <c r="FI556" s="328"/>
      <c r="FJ556" s="328"/>
      <c r="FK556" s="328"/>
      <c r="FL556" s="328"/>
      <c r="FM556" s="328"/>
      <c r="FN556" s="328"/>
      <c r="FO556" s="328"/>
      <c r="FP556" s="328"/>
      <c r="FQ556" s="328"/>
      <c r="FR556" s="328"/>
      <c r="FS556" s="328"/>
      <c r="FT556" s="328"/>
      <c r="FU556" s="328"/>
      <c r="FV556" s="328"/>
      <c r="FW556" s="328"/>
      <c r="FX556" s="328"/>
      <c r="FY556" s="328"/>
      <c r="FZ556" s="328"/>
      <c r="GA556" s="328"/>
      <c r="GB556" s="328"/>
      <c r="GC556" s="328"/>
      <c r="GD556" s="328"/>
      <c r="GE556" s="328"/>
      <c r="GF556" s="328"/>
      <c r="GG556" s="328"/>
      <c r="GH556" s="328"/>
      <c r="GI556" s="328"/>
      <c r="GJ556" s="328"/>
      <c r="GK556" s="328"/>
      <c r="GL556" s="328"/>
      <c r="GM556" s="328"/>
      <c r="GN556" s="328"/>
      <c r="GO556" s="328"/>
      <c r="GP556" s="328"/>
      <c r="GQ556" s="328"/>
      <c r="GR556" s="328"/>
      <c r="GS556" s="328"/>
      <c r="GT556" s="328"/>
      <c r="GU556" s="328"/>
      <c r="GV556" s="328"/>
      <c r="GW556" s="328"/>
      <c r="GX556" s="328"/>
      <c r="GY556" s="328"/>
      <c r="GZ556" s="328"/>
      <c r="HA556" s="328"/>
      <c r="HB556" s="328"/>
      <c r="HC556" s="328"/>
      <c r="HD556" s="328"/>
      <c r="HE556" s="328"/>
      <c r="HF556" s="328"/>
      <c r="HG556" s="328"/>
      <c r="HH556" s="328"/>
      <c r="HI556" s="328"/>
      <c r="HJ556" s="328"/>
      <c r="HK556" s="328"/>
      <c r="HL556" s="328"/>
      <c r="HM556" s="328"/>
      <c r="HN556" s="328"/>
      <c r="HO556" s="328"/>
      <c r="HP556" s="328"/>
      <c r="HQ556" s="328"/>
      <c r="HR556" s="328"/>
      <c r="HS556" s="328"/>
      <c r="HT556" s="328"/>
      <c r="HU556" s="328"/>
      <c r="HV556" s="328"/>
      <c r="HW556" s="328"/>
      <c r="HX556" s="328"/>
      <c r="HY556" s="328"/>
      <c r="HZ556" s="328"/>
      <c r="IA556" s="328"/>
      <c r="IB556" s="328"/>
      <c r="IC556" s="328"/>
      <c r="ID556" s="328"/>
      <c r="IE556" s="328"/>
      <c r="IF556" s="328"/>
      <c r="IG556" s="328"/>
      <c r="IH556" s="328"/>
      <c r="II556" s="328"/>
      <c r="IJ556" s="328"/>
      <c r="IK556" s="328"/>
      <c r="IL556" s="328"/>
      <c r="IM556" s="328"/>
      <c r="IN556" s="328"/>
      <c r="IO556" s="328"/>
      <c r="IP556" s="328"/>
      <c r="IQ556" s="328"/>
      <c r="IR556" s="328"/>
      <c r="IS556" s="328"/>
      <c r="IT556" s="328"/>
      <c r="IU556" s="328"/>
      <c r="IV556" s="328"/>
    </row>
    <row r="557" spans="1:256" ht="14.4">
      <c r="A557" s="181" t="s">
        <v>1915</v>
      </c>
      <c r="B557" s="338">
        <v>1</v>
      </c>
      <c r="C557" s="181" t="s">
        <v>1739</v>
      </c>
      <c r="D557" s="181" t="s">
        <v>1739</v>
      </c>
      <c r="E557" s="181" t="s">
        <v>1739</v>
      </c>
      <c r="F557" s="181"/>
      <c r="G557" s="181"/>
      <c r="H557" s="1097"/>
      <c r="I557" s="1098"/>
      <c r="J557" s="328"/>
      <c r="K557" s="328"/>
      <c r="L557" s="328"/>
      <c r="M557" s="328"/>
      <c r="N557" s="328"/>
      <c r="O557" s="328"/>
      <c r="P557" s="328"/>
      <c r="Q557" s="328"/>
      <c r="R557" s="328"/>
      <c r="S557" s="328"/>
      <c r="T557" s="328"/>
      <c r="U557" s="328"/>
      <c r="V557" s="328"/>
      <c r="W557" s="328"/>
      <c r="X557" s="328"/>
      <c r="Y557" s="328"/>
      <c r="Z557" s="328"/>
      <c r="AA557" s="328"/>
      <c r="AB557" s="328"/>
      <c r="AC557" s="328"/>
      <c r="AD557" s="328"/>
      <c r="AE557" s="328"/>
      <c r="AF557" s="328"/>
      <c r="AG557" s="328"/>
      <c r="AH557" s="328"/>
      <c r="AI557" s="328"/>
      <c r="AJ557" s="328"/>
      <c r="AK557" s="328"/>
      <c r="AL557" s="328"/>
      <c r="AM557" s="328"/>
      <c r="AN557" s="328"/>
      <c r="AO557" s="328"/>
      <c r="AP557" s="328"/>
      <c r="AQ557" s="328"/>
      <c r="AR557" s="328"/>
      <c r="AS557" s="328"/>
      <c r="AT557" s="328"/>
      <c r="AU557" s="328"/>
      <c r="AV557" s="328"/>
      <c r="AW557" s="328"/>
      <c r="AX557" s="328"/>
      <c r="AY557" s="328"/>
      <c r="AZ557" s="328"/>
      <c r="BA557" s="328"/>
      <c r="BB557" s="328"/>
      <c r="BC557" s="328"/>
      <c r="BD557" s="328"/>
      <c r="BE557" s="328"/>
      <c r="BF557" s="328"/>
      <c r="BG557" s="328"/>
      <c r="BH557" s="328"/>
      <c r="BI557" s="328"/>
      <c r="BJ557" s="328"/>
      <c r="BK557" s="328"/>
      <c r="BL557" s="328"/>
      <c r="BM557" s="328"/>
      <c r="BN557" s="328"/>
      <c r="BO557" s="328"/>
      <c r="BP557" s="328"/>
      <c r="BQ557" s="328"/>
      <c r="BR557" s="328"/>
      <c r="BS557" s="328"/>
      <c r="BT557" s="328"/>
      <c r="BU557" s="328"/>
      <c r="BV557" s="328"/>
      <c r="BW557" s="328"/>
      <c r="BX557" s="328"/>
      <c r="BY557" s="328"/>
      <c r="BZ557" s="328"/>
      <c r="CA557" s="328"/>
      <c r="CB557" s="328"/>
      <c r="CC557" s="328"/>
      <c r="CD557" s="328"/>
      <c r="CE557" s="328"/>
      <c r="CF557" s="328"/>
      <c r="CG557" s="328"/>
      <c r="CH557" s="328"/>
      <c r="CI557" s="328"/>
      <c r="CJ557" s="328"/>
      <c r="CK557" s="328"/>
      <c r="CL557" s="328"/>
      <c r="CM557" s="328"/>
      <c r="CN557" s="328"/>
      <c r="CO557" s="328"/>
      <c r="CP557" s="328"/>
      <c r="CQ557" s="328"/>
      <c r="CR557" s="328"/>
      <c r="CS557" s="328"/>
      <c r="CT557" s="328"/>
      <c r="CU557" s="328"/>
      <c r="CV557" s="328"/>
      <c r="CW557" s="328"/>
      <c r="CX557" s="328"/>
      <c r="CY557" s="328"/>
      <c r="CZ557" s="328"/>
      <c r="DA557" s="328"/>
      <c r="DB557" s="328"/>
      <c r="DC557" s="328"/>
      <c r="DD557" s="328"/>
      <c r="DE557" s="328"/>
      <c r="DF557" s="328"/>
      <c r="DG557" s="328"/>
      <c r="DH557" s="328"/>
      <c r="DI557" s="328"/>
      <c r="DJ557" s="328"/>
      <c r="DK557" s="328"/>
      <c r="DL557" s="328"/>
      <c r="DM557" s="328"/>
      <c r="DN557" s="328"/>
      <c r="DO557" s="328"/>
      <c r="DP557" s="328"/>
      <c r="DQ557" s="328"/>
      <c r="DR557" s="328"/>
      <c r="DS557" s="328"/>
      <c r="DT557" s="328"/>
      <c r="DU557" s="328"/>
      <c r="DV557" s="328"/>
      <c r="DW557" s="328"/>
      <c r="DX557" s="328"/>
      <c r="DY557" s="328"/>
      <c r="DZ557" s="328"/>
      <c r="EA557" s="328"/>
      <c r="EB557" s="328"/>
      <c r="EC557" s="328"/>
      <c r="ED557" s="328"/>
      <c r="EE557" s="328"/>
      <c r="EF557" s="328"/>
      <c r="EG557" s="328"/>
      <c r="EH557" s="328"/>
      <c r="EI557" s="328"/>
      <c r="EJ557" s="328"/>
      <c r="EK557" s="328"/>
      <c r="EL557" s="328"/>
      <c r="EM557" s="328"/>
      <c r="EN557" s="328"/>
      <c r="EO557" s="328"/>
      <c r="EP557" s="328"/>
      <c r="EQ557" s="328"/>
      <c r="ER557" s="328"/>
      <c r="ES557" s="328"/>
      <c r="ET557" s="328"/>
      <c r="EU557" s="328"/>
      <c r="EV557" s="328"/>
      <c r="EW557" s="328"/>
      <c r="EX557" s="328"/>
      <c r="EY557" s="328"/>
      <c r="EZ557" s="328"/>
      <c r="FA557" s="328"/>
      <c r="FB557" s="328"/>
      <c r="FC557" s="328"/>
      <c r="FD557" s="328"/>
      <c r="FE557" s="328"/>
      <c r="FF557" s="328"/>
      <c r="FG557" s="328"/>
      <c r="FH557" s="328"/>
      <c r="FI557" s="328"/>
      <c r="FJ557" s="328"/>
      <c r="FK557" s="328"/>
      <c r="FL557" s="328"/>
      <c r="FM557" s="328"/>
      <c r="FN557" s="328"/>
      <c r="FO557" s="328"/>
      <c r="FP557" s="328"/>
      <c r="FQ557" s="328"/>
      <c r="FR557" s="328"/>
      <c r="FS557" s="328"/>
      <c r="FT557" s="328"/>
      <c r="FU557" s="328"/>
      <c r="FV557" s="328"/>
      <c r="FW557" s="328"/>
      <c r="FX557" s="328"/>
      <c r="FY557" s="328"/>
      <c r="FZ557" s="328"/>
      <c r="GA557" s="328"/>
      <c r="GB557" s="328"/>
      <c r="GC557" s="328"/>
      <c r="GD557" s="328"/>
      <c r="GE557" s="328"/>
      <c r="GF557" s="328"/>
      <c r="GG557" s="328"/>
      <c r="GH557" s="328"/>
      <c r="GI557" s="328"/>
      <c r="GJ557" s="328"/>
      <c r="GK557" s="328"/>
      <c r="GL557" s="328"/>
      <c r="GM557" s="328"/>
      <c r="GN557" s="328"/>
      <c r="GO557" s="328"/>
      <c r="GP557" s="328"/>
      <c r="GQ557" s="328"/>
      <c r="GR557" s="328"/>
      <c r="GS557" s="328"/>
      <c r="GT557" s="328"/>
      <c r="GU557" s="328"/>
      <c r="GV557" s="328"/>
      <c r="GW557" s="328"/>
      <c r="GX557" s="328"/>
      <c r="GY557" s="328"/>
      <c r="GZ557" s="328"/>
      <c r="HA557" s="328"/>
      <c r="HB557" s="328"/>
      <c r="HC557" s="328"/>
      <c r="HD557" s="328"/>
      <c r="HE557" s="328"/>
      <c r="HF557" s="328"/>
      <c r="HG557" s="328"/>
      <c r="HH557" s="328"/>
      <c r="HI557" s="328"/>
      <c r="HJ557" s="328"/>
      <c r="HK557" s="328"/>
      <c r="HL557" s="328"/>
      <c r="HM557" s="328"/>
      <c r="HN557" s="328"/>
      <c r="HO557" s="328"/>
      <c r="HP557" s="328"/>
      <c r="HQ557" s="328"/>
      <c r="HR557" s="328"/>
      <c r="HS557" s="328"/>
      <c r="HT557" s="328"/>
      <c r="HU557" s="328"/>
      <c r="HV557" s="328"/>
      <c r="HW557" s="328"/>
      <c r="HX557" s="328"/>
      <c r="HY557" s="328"/>
      <c r="HZ557" s="328"/>
      <c r="IA557" s="328"/>
      <c r="IB557" s="328"/>
      <c r="IC557" s="328"/>
      <c r="ID557" s="328"/>
      <c r="IE557" s="328"/>
      <c r="IF557" s="328"/>
      <c r="IG557" s="328"/>
      <c r="IH557" s="328"/>
      <c r="II557" s="328"/>
      <c r="IJ557" s="328"/>
      <c r="IK557" s="328"/>
      <c r="IL557" s="328"/>
      <c r="IM557" s="328"/>
      <c r="IN557" s="328"/>
      <c r="IO557" s="328"/>
      <c r="IP557" s="328"/>
      <c r="IQ557" s="328"/>
      <c r="IR557" s="328"/>
      <c r="IS557" s="328"/>
      <c r="IT557" s="328"/>
      <c r="IU557" s="328"/>
      <c r="IV557" s="328"/>
    </row>
    <row r="558" spans="1:256" ht="14.4">
      <c r="A558" s="181" t="s">
        <v>1915</v>
      </c>
      <c r="B558" s="338">
        <v>2</v>
      </c>
      <c r="C558" s="181" t="s">
        <v>1740</v>
      </c>
      <c r="D558" s="181" t="s">
        <v>1740</v>
      </c>
      <c r="E558" s="181" t="s">
        <v>1740</v>
      </c>
      <c r="F558" s="181"/>
      <c r="G558" s="181"/>
      <c r="H558" s="1097"/>
      <c r="I558" s="1098"/>
      <c r="J558" s="328"/>
      <c r="K558" s="328"/>
      <c r="L558" s="328"/>
      <c r="M558" s="328"/>
      <c r="N558" s="328"/>
      <c r="O558" s="328"/>
      <c r="P558" s="328"/>
      <c r="Q558" s="328"/>
      <c r="R558" s="328"/>
      <c r="S558" s="328"/>
      <c r="T558" s="328"/>
      <c r="U558" s="328"/>
      <c r="V558" s="328"/>
      <c r="W558" s="328"/>
      <c r="X558" s="328"/>
      <c r="Y558" s="328"/>
      <c r="Z558" s="328"/>
      <c r="AA558" s="328"/>
      <c r="AB558" s="328"/>
      <c r="AC558" s="328"/>
      <c r="AD558" s="328"/>
      <c r="AE558" s="328"/>
      <c r="AF558" s="328"/>
      <c r="AG558" s="328"/>
      <c r="AH558" s="328"/>
      <c r="AI558" s="328"/>
      <c r="AJ558" s="328"/>
      <c r="AK558" s="328"/>
      <c r="AL558" s="328"/>
      <c r="AM558" s="328"/>
      <c r="AN558" s="328"/>
      <c r="AO558" s="328"/>
      <c r="AP558" s="328"/>
      <c r="AQ558" s="328"/>
      <c r="AR558" s="328"/>
      <c r="AS558" s="328"/>
      <c r="AT558" s="328"/>
      <c r="AU558" s="328"/>
      <c r="AV558" s="328"/>
      <c r="AW558" s="328"/>
      <c r="AX558" s="328"/>
      <c r="AY558" s="328"/>
      <c r="AZ558" s="328"/>
      <c r="BA558" s="328"/>
      <c r="BB558" s="328"/>
      <c r="BC558" s="328"/>
      <c r="BD558" s="328"/>
      <c r="BE558" s="328"/>
      <c r="BF558" s="328"/>
      <c r="BG558" s="328"/>
      <c r="BH558" s="328"/>
      <c r="BI558" s="328"/>
      <c r="BJ558" s="328"/>
      <c r="BK558" s="328"/>
      <c r="BL558" s="328"/>
      <c r="BM558" s="328"/>
      <c r="BN558" s="328"/>
      <c r="BO558" s="328"/>
      <c r="BP558" s="328"/>
      <c r="BQ558" s="328"/>
      <c r="BR558" s="328"/>
      <c r="BS558" s="328"/>
      <c r="BT558" s="328"/>
      <c r="BU558" s="328"/>
      <c r="BV558" s="328"/>
      <c r="BW558" s="328"/>
      <c r="BX558" s="328"/>
      <c r="BY558" s="328"/>
      <c r="BZ558" s="328"/>
      <c r="CA558" s="328"/>
      <c r="CB558" s="328"/>
      <c r="CC558" s="328"/>
      <c r="CD558" s="328"/>
      <c r="CE558" s="328"/>
      <c r="CF558" s="328"/>
      <c r="CG558" s="328"/>
      <c r="CH558" s="328"/>
      <c r="CI558" s="328"/>
      <c r="CJ558" s="328"/>
      <c r="CK558" s="328"/>
      <c r="CL558" s="328"/>
      <c r="CM558" s="328"/>
      <c r="CN558" s="328"/>
      <c r="CO558" s="328"/>
      <c r="CP558" s="328"/>
      <c r="CQ558" s="328"/>
      <c r="CR558" s="328"/>
      <c r="CS558" s="328"/>
      <c r="CT558" s="328"/>
      <c r="CU558" s="328"/>
      <c r="CV558" s="328"/>
      <c r="CW558" s="328"/>
      <c r="CX558" s="328"/>
      <c r="CY558" s="328"/>
      <c r="CZ558" s="328"/>
      <c r="DA558" s="328"/>
      <c r="DB558" s="328"/>
      <c r="DC558" s="328"/>
      <c r="DD558" s="328"/>
      <c r="DE558" s="328"/>
      <c r="DF558" s="328"/>
      <c r="DG558" s="328"/>
      <c r="DH558" s="328"/>
      <c r="DI558" s="328"/>
      <c r="DJ558" s="328"/>
      <c r="DK558" s="328"/>
      <c r="DL558" s="328"/>
      <c r="DM558" s="328"/>
      <c r="DN558" s="328"/>
      <c r="DO558" s="328"/>
      <c r="DP558" s="328"/>
      <c r="DQ558" s="328"/>
      <c r="DR558" s="328"/>
      <c r="DS558" s="328"/>
      <c r="DT558" s="328"/>
      <c r="DU558" s="328"/>
      <c r="DV558" s="328"/>
      <c r="DW558" s="328"/>
      <c r="DX558" s="328"/>
      <c r="DY558" s="328"/>
      <c r="DZ558" s="328"/>
      <c r="EA558" s="328"/>
      <c r="EB558" s="328"/>
      <c r="EC558" s="328"/>
      <c r="ED558" s="328"/>
      <c r="EE558" s="328"/>
      <c r="EF558" s="328"/>
      <c r="EG558" s="328"/>
      <c r="EH558" s="328"/>
      <c r="EI558" s="328"/>
      <c r="EJ558" s="328"/>
      <c r="EK558" s="328"/>
      <c r="EL558" s="328"/>
      <c r="EM558" s="328"/>
      <c r="EN558" s="328"/>
      <c r="EO558" s="328"/>
      <c r="EP558" s="328"/>
      <c r="EQ558" s="328"/>
      <c r="ER558" s="328"/>
      <c r="ES558" s="328"/>
      <c r="ET558" s="328"/>
      <c r="EU558" s="328"/>
      <c r="EV558" s="328"/>
      <c r="EW558" s="328"/>
      <c r="EX558" s="328"/>
      <c r="EY558" s="328"/>
      <c r="EZ558" s="328"/>
      <c r="FA558" s="328"/>
      <c r="FB558" s="328"/>
      <c r="FC558" s="328"/>
      <c r="FD558" s="328"/>
      <c r="FE558" s="328"/>
      <c r="FF558" s="328"/>
      <c r="FG558" s="328"/>
      <c r="FH558" s="328"/>
      <c r="FI558" s="328"/>
      <c r="FJ558" s="328"/>
      <c r="FK558" s="328"/>
      <c r="FL558" s="328"/>
      <c r="FM558" s="328"/>
      <c r="FN558" s="328"/>
      <c r="FO558" s="328"/>
      <c r="FP558" s="328"/>
      <c r="FQ558" s="328"/>
      <c r="FR558" s="328"/>
      <c r="FS558" s="328"/>
      <c r="FT558" s="328"/>
      <c r="FU558" s="328"/>
      <c r="FV558" s="328"/>
      <c r="FW558" s="328"/>
      <c r="FX558" s="328"/>
      <c r="FY558" s="328"/>
      <c r="FZ558" s="328"/>
      <c r="GA558" s="328"/>
      <c r="GB558" s="328"/>
      <c r="GC558" s="328"/>
      <c r="GD558" s="328"/>
      <c r="GE558" s="328"/>
      <c r="GF558" s="328"/>
      <c r="GG558" s="328"/>
      <c r="GH558" s="328"/>
      <c r="GI558" s="328"/>
      <c r="GJ558" s="328"/>
      <c r="GK558" s="328"/>
      <c r="GL558" s="328"/>
      <c r="GM558" s="328"/>
      <c r="GN558" s="328"/>
      <c r="GO558" s="328"/>
      <c r="GP558" s="328"/>
      <c r="GQ558" s="328"/>
      <c r="GR558" s="328"/>
      <c r="GS558" s="328"/>
      <c r="GT558" s="328"/>
      <c r="GU558" s="328"/>
      <c r="GV558" s="328"/>
      <c r="GW558" s="328"/>
      <c r="GX558" s="328"/>
      <c r="GY558" s="328"/>
      <c r="GZ558" s="328"/>
      <c r="HA558" s="328"/>
      <c r="HB558" s="328"/>
      <c r="HC558" s="328"/>
      <c r="HD558" s="328"/>
      <c r="HE558" s="328"/>
      <c r="HF558" s="328"/>
      <c r="HG558" s="328"/>
      <c r="HH558" s="328"/>
      <c r="HI558" s="328"/>
      <c r="HJ558" s="328"/>
      <c r="HK558" s="328"/>
      <c r="HL558" s="328"/>
      <c r="HM558" s="328"/>
      <c r="HN558" s="328"/>
      <c r="HO558" s="328"/>
      <c r="HP558" s="328"/>
      <c r="HQ558" s="328"/>
      <c r="HR558" s="328"/>
      <c r="HS558" s="328"/>
      <c r="HT558" s="328"/>
      <c r="HU558" s="328"/>
      <c r="HV558" s="328"/>
      <c r="HW558" s="328"/>
      <c r="HX558" s="328"/>
      <c r="HY558" s="328"/>
      <c r="HZ558" s="328"/>
      <c r="IA558" s="328"/>
      <c r="IB558" s="328"/>
      <c r="IC558" s="328"/>
      <c r="ID558" s="328"/>
      <c r="IE558" s="328"/>
      <c r="IF558" s="328"/>
      <c r="IG558" s="328"/>
      <c r="IH558" s="328"/>
      <c r="II558" s="328"/>
      <c r="IJ558" s="328"/>
      <c r="IK558" s="328"/>
      <c r="IL558" s="328"/>
      <c r="IM558" s="328"/>
      <c r="IN558" s="328"/>
      <c r="IO558" s="328"/>
      <c r="IP558" s="328"/>
      <c r="IQ558" s="328"/>
      <c r="IR558" s="328"/>
      <c r="IS558" s="328"/>
      <c r="IT558" s="328"/>
      <c r="IU558" s="328"/>
      <c r="IV558" s="328"/>
    </row>
    <row r="559" spans="1:256" ht="14.4">
      <c r="A559" s="181" t="s">
        <v>1915</v>
      </c>
      <c r="B559" s="338">
        <v>3</v>
      </c>
      <c r="C559" s="181" t="s">
        <v>1741</v>
      </c>
      <c r="D559" s="181" t="s">
        <v>1741</v>
      </c>
      <c r="E559" s="181" t="s">
        <v>1741</v>
      </c>
      <c r="F559" s="181"/>
      <c r="G559" s="181"/>
      <c r="H559" s="1097"/>
      <c r="I559" s="1098"/>
      <c r="J559" s="328"/>
      <c r="K559" s="328"/>
      <c r="L559" s="328"/>
      <c r="M559" s="328"/>
      <c r="N559" s="328"/>
      <c r="O559" s="328"/>
      <c r="P559" s="328"/>
      <c r="Q559" s="328"/>
      <c r="R559" s="328"/>
      <c r="S559" s="328"/>
      <c r="T559" s="328"/>
      <c r="U559" s="328"/>
      <c r="V559" s="328"/>
      <c r="W559" s="328"/>
      <c r="X559" s="328"/>
      <c r="Y559" s="328"/>
      <c r="Z559" s="328"/>
      <c r="AA559" s="328"/>
      <c r="AB559" s="328"/>
      <c r="AC559" s="328"/>
      <c r="AD559" s="328"/>
      <c r="AE559" s="328"/>
      <c r="AF559" s="328"/>
      <c r="AG559" s="328"/>
      <c r="AH559" s="328"/>
      <c r="AI559" s="328"/>
      <c r="AJ559" s="328"/>
      <c r="AK559" s="328"/>
      <c r="AL559" s="328"/>
      <c r="AM559" s="328"/>
      <c r="AN559" s="328"/>
      <c r="AO559" s="328"/>
      <c r="AP559" s="328"/>
      <c r="AQ559" s="328"/>
      <c r="AR559" s="328"/>
      <c r="AS559" s="328"/>
      <c r="AT559" s="328"/>
      <c r="AU559" s="328"/>
      <c r="AV559" s="328"/>
      <c r="AW559" s="328"/>
      <c r="AX559" s="328"/>
      <c r="AY559" s="328"/>
      <c r="AZ559" s="328"/>
      <c r="BA559" s="328"/>
      <c r="BB559" s="328"/>
      <c r="BC559" s="328"/>
      <c r="BD559" s="328"/>
      <c r="BE559" s="328"/>
      <c r="BF559" s="328"/>
      <c r="BG559" s="328"/>
      <c r="BH559" s="328"/>
      <c r="BI559" s="328"/>
      <c r="BJ559" s="328"/>
      <c r="BK559" s="328"/>
      <c r="BL559" s="328"/>
      <c r="BM559" s="328"/>
      <c r="BN559" s="328"/>
      <c r="BO559" s="328"/>
      <c r="BP559" s="328"/>
      <c r="BQ559" s="328"/>
      <c r="BR559" s="328"/>
      <c r="BS559" s="328"/>
      <c r="BT559" s="328"/>
      <c r="BU559" s="328"/>
      <c r="BV559" s="328"/>
      <c r="BW559" s="328"/>
      <c r="BX559" s="328"/>
      <c r="BY559" s="328"/>
      <c r="BZ559" s="328"/>
      <c r="CA559" s="328"/>
      <c r="CB559" s="328"/>
      <c r="CC559" s="328"/>
      <c r="CD559" s="328"/>
      <c r="CE559" s="328"/>
      <c r="CF559" s="328"/>
      <c r="CG559" s="328"/>
      <c r="CH559" s="328"/>
      <c r="CI559" s="328"/>
      <c r="CJ559" s="328"/>
      <c r="CK559" s="328"/>
      <c r="CL559" s="328"/>
      <c r="CM559" s="328"/>
      <c r="CN559" s="328"/>
      <c r="CO559" s="328"/>
      <c r="CP559" s="328"/>
      <c r="CQ559" s="328"/>
      <c r="CR559" s="328"/>
      <c r="CS559" s="328"/>
      <c r="CT559" s="328"/>
      <c r="CU559" s="328"/>
      <c r="CV559" s="328"/>
      <c r="CW559" s="328"/>
      <c r="CX559" s="328"/>
      <c r="CY559" s="328"/>
      <c r="CZ559" s="328"/>
      <c r="DA559" s="328"/>
      <c r="DB559" s="328"/>
      <c r="DC559" s="328"/>
      <c r="DD559" s="328"/>
      <c r="DE559" s="328"/>
      <c r="DF559" s="328"/>
      <c r="DG559" s="328"/>
      <c r="DH559" s="328"/>
      <c r="DI559" s="328"/>
      <c r="DJ559" s="328"/>
      <c r="DK559" s="328"/>
      <c r="DL559" s="328"/>
      <c r="DM559" s="328"/>
      <c r="DN559" s="328"/>
      <c r="DO559" s="328"/>
      <c r="DP559" s="328"/>
      <c r="DQ559" s="328"/>
      <c r="DR559" s="328"/>
      <c r="DS559" s="328"/>
      <c r="DT559" s="328"/>
      <c r="DU559" s="328"/>
      <c r="DV559" s="328"/>
      <c r="DW559" s="328"/>
      <c r="DX559" s="328"/>
      <c r="DY559" s="328"/>
      <c r="DZ559" s="328"/>
      <c r="EA559" s="328"/>
      <c r="EB559" s="328"/>
      <c r="EC559" s="328"/>
      <c r="ED559" s="328"/>
      <c r="EE559" s="328"/>
      <c r="EF559" s="328"/>
      <c r="EG559" s="328"/>
      <c r="EH559" s="328"/>
      <c r="EI559" s="328"/>
      <c r="EJ559" s="328"/>
      <c r="EK559" s="328"/>
      <c r="EL559" s="328"/>
      <c r="EM559" s="328"/>
      <c r="EN559" s="328"/>
      <c r="EO559" s="328"/>
      <c r="EP559" s="328"/>
      <c r="EQ559" s="328"/>
      <c r="ER559" s="328"/>
      <c r="ES559" s="328"/>
      <c r="ET559" s="328"/>
      <c r="EU559" s="328"/>
      <c r="EV559" s="328"/>
      <c r="EW559" s="328"/>
      <c r="EX559" s="328"/>
      <c r="EY559" s="328"/>
      <c r="EZ559" s="328"/>
      <c r="FA559" s="328"/>
      <c r="FB559" s="328"/>
      <c r="FC559" s="328"/>
      <c r="FD559" s="328"/>
      <c r="FE559" s="328"/>
      <c r="FF559" s="328"/>
      <c r="FG559" s="328"/>
      <c r="FH559" s="328"/>
      <c r="FI559" s="328"/>
      <c r="FJ559" s="328"/>
      <c r="FK559" s="328"/>
      <c r="FL559" s="328"/>
      <c r="FM559" s="328"/>
      <c r="FN559" s="328"/>
      <c r="FO559" s="328"/>
      <c r="FP559" s="328"/>
      <c r="FQ559" s="328"/>
      <c r="FR559" s="328"/>
      <c r="FS559" s="328"/>
      <c r="FT559" s="328"/>
      <c r="FU559" s="328"/>
      <c r="FV559" s="328"/>
      <c r="FW559" s="328"/>
      <c r="FX559" s="328"/>
      <c r="FY559" s="328"/>
      <c r="FZ559" s="328"/>
      <c r="GA559" s="328"/>
      <c r="GB559" s="328"/>
      <c r="GC559" s="328"/>
      <c r="GD559" s="328"/>
      <c r="GE559" s="328"/>
      <c r="GF559" s="328"/>
      <c r="GG559" s="328"/>
      <c r="GH559" s="328"/>
      <c r="GI559" s="328"/>
      <c r="GJ559" s="328"/>
      <c r="GK559" s="328"/>
      <c r="GL559" s="328"/>
      <c r="GM559" s="328"/>
      <c r="GN559" s="328"/>
      <c r="GO559" s="328"/>
      <c r="GP559" s="328"/>
      <c r="GQ559" s="328"/>
      <c r="GR559" s="328"/>
      <c r="GS559" s="328"/>
      <c r="GT559" s="328"/>
      <c r="GU559" s="328"/>
      <c r="GV559" s="328"/>
      <c r="GW559" s="328"/>
      <c r="GX559" s="328"/>
      <c r="GY559" s="328"/>
      <c r="GZ559" s="328"/>
      <c r="HA559" s="328"/>
      <c r="HB559" s="328"/>
      <c r="HC559" s="328"/>
      <c r="HD559" s="328"/>
      <c r="HE559" s="328"/>
      <c r="HF559" s="328"/>
      <c r="HG559" s="328"/>
      <c r="HH559" s="328"/>
      <c r="HI559" s="328"/>
      <c r="HJ559" s="328"/>
      <c r="HK559" s="328"/>
      <c r="HL559" s="328"/>
      <c r="HM559" s="328"/>
      <c r="HN559" s="328"/>
      <c r="HO559" s="328"/>
      <c r="HP559" s="328"/>
      <c r="HQ559" s="328"/>
      <c r="HR559" s="328"/>
      <c r="HS559" s="328"/>
      <c r="HT559" s="328"/>
      <c r="HU559" s="328"/>
      <c r="HV559" s="328"/>
      <c r="HW559" s="328"/>
      <c r="HX559" s="328"/>
      <c r="HY559" s="328"/>
      <c r="HZ559" s="328"/>
      <c r="IA559" s="328"/>
      <c r="IB559" s="328"/>
      <c r="IC559" s="328"/>
      <c r="ID559" s="328"/>
      <c r="IE559" s="328"/>
      <c r="IF559" s="328"/>
      <c r="IG559" s="328"/>
      <c r="IH559" s="328"/>
      <c r="II559" s="328"/>
      <c r="IJ559" s="328"/>
      <c r="IK559" s="328"/>
      <c r="IL559" s="328"/>
      <c r="IM559" s="328"/>
      <c r="IN559" s="328"/>
      <c r="IO559" s="328"/>
      <c r="IP559" s="328"/>
      <c r="IQ559" s="328"/>
      <c r="IR559" s="328"/>
      <c r="IS559" s="328"/>
      <c r="IT559" s="328"/>
      <c r="IU559" s="328"/>
      <c r="IV559" s="328"/>
    </row>
    <row r="560" spans="1:256" ht="14.4">
      <c r="A560" s="181" t="s">
        <v>1915</v>
      </c>
      <c r="B560" s="338">
        <v>8</v>
      </c>
      <c r="C560" s="181" t="s">
        <v>1414</v>
      </c>
      <c r="D560" s="181" t="s">
        <v>1414</v>
      </c>
      <c r="E560" s="181" t="s">
        <v>1414</v>
      </c>
      <c r="F560" s="181"/>
      <c r="G560" s="181"/>
      <c r="H560" s="1097"/>
      <c r="I560" s="1098"/>
      <c r="J560" s="328"/>
      <c r="K560" s="328"/>
      <c r="L560" s="328"/>
      <c r="M560" s="328"/>
      <c r="N560" s="328"/>
      <c r="O560" s="328"/>
      <c r="P560" s="328"/>
      <c r="Q560" s="328"/>
      <c r="R560" s="328"/>
      <c r="S560" s="328"/>
      <c r="T560" s="328"/>
      <c r="U560" s="328"/>
      <c r="V560" s="328"/>
      <c r="W560" s="328"/>
      <c r="X560" s="328"/>
      <c r="Y560" s="328"/>
      <c r="Z560" s="328"/>
      <c r="AA560" s="328"/>
      <c r="AB560" s="328"/>
      <c r="AC560" s="328"/>
      <c r="AD560" s="328"/>
      <c r="AE560" s="328"/>
      <c r="AF560" s="328"/>
      <c r="AG560" s="328"/>
      <c r="AH560" s="328"/>
      <c r="AI560" s="328"/>
      <c r="AJ560" s="328"/>
      <c r="AK560" s="328"/>
      <c r="AL560" s="328"/>
      <c r="AM560" s="328"/>
      <c r="AN560" s="328"/>
      <c r="AO560" s="328"/>
      <c r="AP560" s="328"/>
      <c r="AQ560" s="328"/>
      <c r="AR560" s="328"/>
      <c r="AS560" s="328"/>
      <c r="AT560" s="328"/>
      <c r="AU560" s="328"/>
      <c r="AV560" s="328"/>
      <c r="AW560" s="328"/>
      <c r="AX560" s="328"/>
      <c r="AY560" s="328"/>
      <c r="AZ560" s="328"/>
      <c r="BA560" s="328"/>
      <c r="BB560" s="328"/>
      <c r="BC560" s="328"/>
      <c r="BD560" s="328"/>
      <c r="BE560" s="328"/>
      <c r="BF560" s="328"/>
      <c r="BG560" s="328"/>
      <c r="BH560" s="328"/>
      <c r="BI560" s="328"/>
      <c r="BJ560" s="328"/>
      <c r="BK560" s="328"/>
      <c r="BL560" s="328"/>
      <c r="BM560" s="328"/>
      <c r="BN560" s="328"/>
      <c r="BO560" s="328"/>
      <c r="BP560" s="328"/>
      <c r="BQ560" s="328"/>
      <c r="BR560" s="328"/>
      <c r="BS560" s="328"/>
      <c r="BT560" s="328"/>
      <c r="BU560" s="328"/>
      <c r="BV560" s="328"/>
      <c r="BW560" s="328"/>
      <c r="BX560" s="328"/>
      <c r="BY560" s="328"/>
      <c r="BZ560" s="328"/>
      <c r="CA560" s="328"/>
      <c r="CB560" s="328"/>
      <c r="CC560" s="328"/>
      <c r="CD560" s="328"/>
      <c r="CE560" s="328"/>
      <c r="CF560" s="328"/>
      <c r="CG560" s="328"/>
      <c r="CH560" s="328"/>
      <c r="CI560" s="328"/>
      <c r="CJ560" s="328"/>
      <c r="CK560" s="328"/>
      <c r="CL560" s="328"/>
      <c r="CM560" s="328"/>
      <c r="CN560" s="328"/>
      <c r="CO560" s="328"/>
      <c r="CP560" s="328"/>
      <c r="CQ560" s="328"/>
      <c r="CR560" s="328"/>
      <c r="CS560" s="328"/>
      <c r="CT560" s="328"/>
      <c r="CU560" s="328"/>
      <c r="CV560" s="328"/>
      <c r="CW560" s="328"/>
      <c r="CX560" s="328"/>
      <c r="CY560" s="328"/>
      <c r="CZ560" s="328"/>
      <c r="DA560" s="328"/>
      <c r="DB560" s="328"/>
      <c r="DC560" s="328"/>
      <c r="DD560" s="328"/>
      <c r="DE560" s="328"/>
      <c r="DF560" s="328"/>
      <c r="DG560" s="328"/>
      <c r="DH560" s="328"/>
      <c r="DI560" s="328"/>
      <c r="DJ560" s="328"/>
      <c r="DK560" s="328"/>
      <c r="DL560" s="328"/>
      <c r="DM560" s="328"/>
      <c r="DN560" s="328"/>
      <c r="DO560" s="328"/>
      <c r="DP560" s="328"/>
      <c r="DQ560" s="328"/>
      <c r="DR560" s="328"/>
      <c r="DS560" s="328"/>
      <c r="DT560" s="328"/>
      <c r="DU560" s="328"/>
      <c r="DV560" s="328"/>
      <c r="DW560" s="328"/>
      <c r="DX560" s="328"/>
      <c r="DY560" s="328"/>
      <c r="DZ560" s="328"/>
      <c r="EA560" s="328"/>
      <c r="EB560" s="328"/>
      <c r="EC560" s="328"/>
      <c r="ED560" s="328"/>
      <c r="EE560" s="328"/>
      <c r="EF560" s="328"/>
      <c r="EG560" s="328"/>
      <c r="EH560" s="328"/>
      <c r="EI560" s="328"/>
      <c r="EJ560" s="328"/>
      <c r="EK560" s="328"/>
      <c r="EL560" s="328"/>
      <c r="EM560" s="328"/>
      <c r="EN560" s="328"/>
      <c r="EO560" s="328"/>
      <c r="EP560" s="328"/>
      <c r="EQ560" s="328"/>
      <c r="ER560" s="328"/>
      <c r="ES560" s="328"/>
      <c r="ET560" s="328"/>
      <c r="EU560" s="328"/>
      <c r="EV560" s="328"/>
      <c r="EW560" s="328"/>
      <c r="EX560" s="328"/>
      <c r="EY560" s="328"/>
      <c r="EZ560" s="328"/>
      <c r="FA560" s="328"/>
      <c r="FB560" s="328"/>
      <c r="FC560" s="328"/>
      <c r="FD560" s="328"/>
      <c r="FE560" s="328"/>
      <c r="FF560" s="328"/>
      <c r="FG560" s="328"/>
      <c r="FH560" s="328"/>
      <c r="FI560" s="328"/>
      <c r="FJ560" s="328"/>
      <c r="FK560" s="328"/>
      <c r="FL560" s="328"/>
      <c r="FM560" s="328"/>
      <c r="FN560" s="328"/>
      <c r="FO560" s="328"/>
      <c r="FP560" s="328"/>
      <c r="FQ560" s="328"/>
      <c r="FR560" s="328"/>
      <c r="FS560" s="328"/>
      <c r="FT560" s="328"/>
      <c r="FU560" s="328"/>
      <c r="FV560" s="328"/>
      <c r="FW560" s="328"/>
      <c r="FX560" s="328"/>
      <c r="FY560" s="328"/>
      <c r="FZ560" s="328"/>
      <c r="GA560" s="328"/>
      <c r="GB560" s="328"/>
      <c r="GC560" s="328"/>
      <c r="GD560" s="328"/>
      <c r="GE560" s="328"/>
      <c r="GF560" s="328"/>
      <c r="GG560" s="328"/>
      <c r="GH560" s="328"/>
      <c r="GI560" s="328"/>
      <c r="GJ560" s="328"/>
      <c r="GK560" s="328"/>
      <c r="GL560" s="328"/>
      <c r="GM560" s="328"/>
      <c r="GN560" s="328"/>
      <c r="GO560" s="328"/>
      <c r="GP560" s="328"/>
      <c r="GQ560" s="328"/>
      <c r="GR560" s="328"/>
      <c r="GS560" s="328"/>
      <c r="GT560" s="328"/>
      <c r="GU560" s="328"/>
      <c r="GV560" s="328"/>
      <c r="GW560" s="328"/>
      <c r="GX560" s="328"/>
      <c r="GY560" s="328"/>
      <c r="GZ560" s="328"/>
      <c r="HA560" s="328"/>
      <c r="HB560" s="328"/>
      <c r="HC560" s="328"/>
      <c r="HD560" s="328"/>
      <c r="HE560" s="328"/>
      <c r="HF560" s="328"/>
      <c r="HG560" s="328"/>
      <c r="HH560" s="328"/>
      <c r="HI560" s="328"/>
      <c r="HJ560" s="328"/>
      <c r="HK560" s="328"/>
      <c r="HL560" s="328"/>
      <c r="HM560" s="328"/>
      <c r="HN560" s="328"/>
      <c r="HO560" s="328"/>
      <c r="HP560" s="328"/>
      <c r="HQ560" s="328"/>
      <c r="HR560" s="328"/>
      <c r="HS560" s="328"/>
      <c r="HT560" s="328"/>
      <c r="HU560" s="328"/>
      <c r="HV560" s="328"/>
      <c r="HW560" s="328"/>
      <c r="HX560" s="328"/>
      <c r="HY560" s="328"/>
      <c r="HZ560" s="328"/>
      <c r="IA560" s="328"/>
      <c r="IB560" s="328"/>
      <c r="IC560" s="328"/>
      <c r="ID560" s="328"/>
      <c r="IE560" s="328"/>
      <c r="IF560" s="328"/>
      <c r="IG560" s="328"/>
      <c r="IH560" s="328"/>
      <c r="II560" s="328"/>
      <c r="IJ560" s="328"/>
      <c r="IK560" s="328"/>
      <c r="IL560" s="328"/>
      <c r="IM560" s="328"/>
      <c r="IN560" s="328"/>
      <c r="IO560" s="328"/>
      <c r="IP560" s="328"/>
      <c r="IQ560" s="328"/>
      <c r="IR560" s="328"/>
      <c r="IS560" s="328"/>
      <c r="IT560" s="328"/>
      <c r="IU560" s="328"/>
      <c r="IV560" s="328"/>
    </row>
    <row r="561" spans="1:256" ht="14.4">
      <c r="A561" s="181"/>
      <c r="B561" s="338"/>
      <c r="C561" s="181"/>
      <c r="D561" s="181"/>
      <c r="E561" s="181"/>
      <c r="F561" s="181"/>
      <c r="G561" s="181"/>
      <c r="H561" s="1097"/>
      <c r="I561" s="1098"/>
      <c r="J561" s="328"/>
      <c r="K561" s="328"/>
      <c r="L561" s="328"/>
      <c r="M561" s="328"/>
      <c r="N561" s="328"/>
      <c r="O561" s="328"/>
      <c r="P561" s="328"/>
      <c r="Q561" s="328"/>
      <c r="R561" s="328"/>
      <c r="S561" s="328"/>
      <c r="T561" s="328"/>
      <c r="U561" s="328"/>
      <c r="V561" s="328"/>
      <c r="W561" s="328"/>
      <c r="X561" s="328"/>
      <c r="Y561" s="328"/>
      <c r="Z561" s="328"/>
      <c r="AA561" s="328"/>
      <c r="AB561" s="328"/>
      <c r="AC561" s="328"/>
      <c r="AD561" s="328"/>
      <c r="AE561" s="328"/>
      <c r="AF561" s="328"/>
      <c r="AG561" s="328"/>
      <c r="AH561" s="328"/>
      <c r="AI561" s="328"/>
      <c r="AJ561" s="328"/>
      <c r="AK561" s="328"/>
      <c r="AL561" s="328"/>
      <c r="AM561" s="328"/>
      <c r="AN561" s="328"/>
      <c r="AO561" s="328"/>
      <c r="AP561" s="328"/>
      <c r="AQ561" s="328"/>
      <c r="AR561" s="328"/>
      <c r="AS561" s="328"/>
      <c r="AT561" s="328"/>
      <c r="AU561" s="328"/>
      <c r="AV561" s="328"/>
      <c r="AW561" s="328"/>
      <c r="AX561" s="328"/>
      <c r="AY561" s="328"/>
      <c r="AZ561" s="328"/>
      <c r="BA561" s="328"/>
      <c r="BB561" s="328"/>
      <c r="BC561" s="328"/>
      <c r="BD561" s="328"/>
      <c r="BE561" s="328"/>
      <c r="BF561" s="328"/>
      <c r="BG561" s="328"/>
      <c r="BH561" s="328"/>
      <c r="BI561" s="328"/>
      <c r="BJ561" s="328"/>
      <c r="BK561" s="328"/>
      <c r="BL561" s="328"/>
      <c r="BM561" s="328"/>
      <c r="BN561" s="328"/>
      <c r="BO561" s="328"/>
      <c r="BP561" s="328"/>
      <c r="BQ561" s="328"/>
      <c r="BR561" s="328"/>
      <c r="BS561" s="328"/>
      <c r="BT561" s="328"/>
      <c r="BU561" s="328"/>
      <c r="BV561" s="328"/>
      <c r="BW561" s="328"/>
      <c r="BX561" s="328"/>
      <c r="BY561" s="328"/>
      <c r="BZ561" s="328"/>
      <c r="CA561" s="328"/>
      <c r="CB561" s="328"/>
      <c r="CC561" s="328"/>
      <c r="CD561" s="328"/>
      <c r="CE561" s="328"/>
      <c r="CF561" s="328"/>
      <c r="CG561" s="328"/>
      <c r="CH561" s="328"/>
      <c r="CI561" s="328"/>
      <c r="CJ561" s="328"/>
      <c r="CK561" s="328"/>
      <c r="CL561" s="328"/>
      <c r="CM561" s="328"/>
      <c r="CN561" s="328"/>
      <c r="CO561" s="328"/>
      <c r="CP561" s="328"/>
      <c r="CQ561" s="328"/>
      <c r="CR561" s="328"/>
      <c r="CS561" s="328"/>
      <c r="CT561" s="328"/>
      <c r="CU561" s="328"/>
      <c r="CV561" s="328"/>
      <c r="CW561" s="328"/>
      <c r="CX561" s="328"/>
      <c r="CY561" s="328"/>
      <c r="CZ561" s="328"/>
      <c r="DA561" s="328"/>
      <c r="DB561" s="328"/>
      <c r="DC561" s="328"/>
      <c r="DD561" s="328"/>
      <c r="DE561" s="328"/>
      <c r="DF561" s="328"/>
      <c r="DG561" s="328"/>
      <c r="DH561" s="328"/>
      <c r="DI561" s="328"/>
      <c r="DJ561" s="328"/>
      <c r="DK561" s="328"/>
      <c r="DL561" s="328"/>
      <c r="DM561" s="328"/>
      <c r="DN561" s="328"/>
      <c r="DO561" s="328"/>
      <c r="DP561" s="328"/>
      <c r="DQ561" s="328"/>
      <c r="DR561" s="328"/>
      <c r="DS561" s="328"/>
      <c r="DT561" s="328"/>
      <c r="DU561" s="328"/>
      <c r="DV561" s="328"/>
      <c r="DW561" s="328"/>
      <c r="DX561" s="328"/>
      <c r="DY561" s="328"/>
      <c r="DZ561" s="328"/>
      <c r="EA561" s="328"/>
      <c r="EB561" s="328"/>
      <c r="EC561" s="328"/>
      <c r="ED561" s="328"/>
      <c r="EE561" s="328"/>
      <c r="EF561" s="328"/>
      <c r="EG561" s="328"/>
      <c r="EH561" s="328"/>
      <c r="EI561" s="328"/>
      <c r="EJ561" s="328"/>
      <c r="EK561" s="328"/>
      <c r="EL561" s="328"/>
      <c r="EM561" s="328"/>
      <c r="EN561" s="328"/>
      <c r="EO561" s="328"/>
      <c r="EP561" s="328"/>
      <c r="EQ561" s="328"/>
      <c r="ER561" s="328"/>
      <c r="ES561" s="328"/>
      <c r="ET561" s="328"/>
      <c r="EU561" s="328"/>
      <c r="EV561" s="328"/>
      <c r="EW561" s="328"/>
      <c r="EX561" s="328"/>
      <c r="EY561" s="328"/>
      <c r="EZ561" s="328"/>
      <c r="FA561" s="328"/>
      <c r="FB561" s="328"/>
      <c r="FC561" s="328"/>
      <c r="FD561" s="328"/>
      <c r="FE561" s="328"/>
      <c r="FF561" s="328"/>
      <c r="FG561" s="328"/>
      <c r="FH561" s="328"/>
      <c r="FI561" s="328"/>
      <c r="FJ561" s="328"/>
      <c r="FK561" s="328"/>
      <c r="FL561" s="328"/>
      <c r="FM561" s="328"/>
      <c r="FN561" s="328"/>
      <c r="FO561" s="328"/>
      <c r="FP561" s="328"/>
      <c r="FQ561" s="328"/>
      <c r="FR561" s="328"/>
      <c r="FS561" s="328"/>
      <c r="FT561" s="328"/>
      <c r="FU561" s="328"/>
      <c r="FV561" s="328"/>
      <c r="FW561" s="328"/>
      <c r="FX561" s="328"/>
      <c r="FY561" s="328"/>
      <c r="FZ561" s="328"/>
      <c r="GA561" s="328"/>
      <c r="GB561" s="328"/>
      <c r="GC561" s="328"/>
      <c r="GD561" s="328"/>
      <c r="GE561" s="328"/>
      <c r="GF561" s="328"/>
      <c r="GG561" s="328"/>
      <c r="GH561" s="328"/>
      <c r="GI561" s="328"/>
      <c r="GJ561" s="328"/>
      <c r="GK561" s="328"/>
      <c r="GL561" s="328"/>
      <c r="GM561" s="328"/>
      <c r="GN561" s="328"/>
      <c r="GO561" s="328"/>
      <c r="GP561" s="328"/>
      <c r="GQ561" s="328"/>
      <c r="GR561" s="328"/>
      <c r="GS561" s="328"/>
      <c r="GT561" s="328"/>
      <c r="GU561" s="328"/>
      <c r="GV561" s="328"/>
      <c r="GW561" s="328"/>
      <c r="GX561" s="328"/>
      <c r="GY561" s="328"/>
      <c r="GZ561" s="328"/>
      <c r="HA561" s="328"/>
      <c r="HB561" s="328"/>
      <c r="HC561" s="328"/>
      <c r="HD561" s="328"/>
      <c r="HE561" s="328"/>
      <c r="HF561" s="328"/>
      <c r="HG561" s="328"/>
      <c r="HH561" s="328"/>
      <c r="HI561" s="328"/>
      <c r="HJ561" s="328"/>
      <c r="HK561" s="328"/>
      <c r="HL561" s="328"/>
      <c r="HM561" s="328"/>
      <c r="HN561" s="328"/>
      <c r="HO561" s="328"/>
      <c r="HP561" s="328"/>
      <c r="HQ561" s="328"/>
      <c r="HR561" s="328"/>
      <c r="HS561" s="328"/>
      <c r="HT561" s="328"/>
      <c r="HU561" s="328"/>
      <c r="HV561" s="328"/>
      <c r="HW561" s="328"/>
      <c r="HX561" s="328"/>
      <c r="HY561" s="328"/>
      <c r="HZ561" s="328"/>
      <c r="IA561" s="328"/>
      <c r="IB561" s="328"/>
      <c r="IC561" s="328"/>
      <c r="ID561" s="328"/>
      <c r="IE561" s="328"/>
      <c r="IF561" s="328"/>
      <c r="IG561" s="328"/>
      <c r="IH561" s="328"/>
      <c r="II561" s="328"/>
      <c r="IJ561" s="328"/>
      <c r="IK561" s="328"/>
      <c r="IL561" s="328"/>
      <c r="IM561" s="328"/>
      <c r="IN561" s="328"/>
      <c r="IO561" s="328"/>
      <c r="IP561" s="328"/>
      <c r="IQ561" s="328"/>
      <c r="IR561" s="328"/>
      <c r="IS561" s="328"/>
      <c r="IT561" s="328"/>
      <c r="IU561" s="328"/>
      <c r="IV561" s="328"/>
    </row>
    <row r="562" spans="1:256" ht="14.4">
      <c r="A562" s="181" t="s">
        <v>1744</v>
      </c>
      <c r="B562" s="338">
        <v>1</v>
      </c>
      <c r="C562" s="181" t="s">
        <v>3061</v>
      </c>
      <c r="D562" s="181" t="s">
        <v>3061</v>
      </c>
      <c r="E562" s="181" t="s">
        <v>3061</v>
      </c>
      <c r="F562" s="181"/>
      <c r="G562" s="181"/>
      <c r="H562" s="1097"/>
      <c r="I562" s="1098"/>
      <c r="J562" s="328"/>
      <c r="K562" s="328"/>
      <c r="L562" s="328"/>
      <c r="M562" s="328"/>
      <c r="N562" s="328"/>
      <c r="O562" s="328"/>
      <c r="P562" s="328"/>
      <c r="Q562" s="328"/>
      <c r="R562" s="328"/>
      <c r="S562" s="328"/>
      <c r="T562" s="328"/>
      <c r="U562" s="328"/>
      <c r="V562" s="328"/>
      <c r="W562" s="328"/>
      <c r="X562" s="328"/>
      <c r="Y562" s="328"/>
      <c r="Z562" s="328"/>
      <c r="AA562" s="328"/>
      <c r="AB562" s="328"/>
      <c r="AC562" s="328"/>
      <c r="AD562" s="328"/>
      <c r="AE562" s="328"/>
      <c r="AF562" s="328"/>
      <c r="AG562" s="328"/>
      <c r="AH562" s="328"/>
      <c r="AI562" s="328"/>
      <c r="AJ562" s="328"/>
      <c r="AK562" s="328"/>
      <c r="AL562" s="328"/>
      <c r="AM562" s="328"/>
      <c r="AN562" s="328"/>
      <c r="AO562" s="328"/>
      <c r="AP562" s="328"/>
      <c r="AQ562" s="328"/>
      <c r="AR562" s="328"/>
      <c r="AS562" s="328"/>
      <c r="AT562" s="328"/>
      <c r="AU562" s="328"/>
      <c r="AV562" s="328"/>
      <c r="AW562" s="328"/>
      <c r="AX562" s="328"/>
      <c r="AY562" s="328"/>
      <c r="AZ562" s="328"/>
      <c r="BA562" s="328"/>
      <c r="BB562" s="328"/>
      <c r="BC562" s="328"/>
      <c r="BD562" s="328"/>
      <c r="BE562" s="328"/>
      <c r="BF562" s="328"/>
      <c r="BG562" s="328"/>
      <c r="BH562" s="328"/>
      <c r="BI562" s="328"/>
      <c r="BJ562" s="328"/>
      <c r="BK562" s="328"/>
      <c r="BL562" s="328"/>
      <c r="BM562" s="328"/>
      <c r="BN562" s="328"/>
      <c r="BO562" s="328"/>
      <c r="BP562" s="328"/>
      <c r="BQ562" s="328"/>
      <c r="BR562" s="328"/>
      <c r="BS562" s="328"/>
      <c r="BT562" s="328"/>
      <c r="BU562" s="328"/>
      <c r="BV562" s="328"/>
      <c r="BW562" s="328"/>
      <c r="BX562" s="328"/>
      <c r="BY562" s="328"/>
      <c r="BZ562" s="328"/>
      <c r="CA562" s="328"/>
      <c r="CB562" s="328"/>
      <c r="CC562" s="328"/>
      <c r="CD562" s="328"/>
      <c r="CE562" s="328"/>
      <c r="CF562" s="328"/>
      <c r="CG562" s="328"/>
      <c r="CH562" s="328"/>
      <c r="CI562" s="328"/>
      <c r="CJ562" s="328"/>
      <c r="CK562" s="328"/>
      <c r="CL562" s="328"/>
      <c r="CM562" s="328"/>
      <c r="CN562" s="328"/>
      <c r="CO562" s="328"/>
      <c r="CP562" s="328"/>
      <c r="CQ562" s="328"/>
      <c r="CR562" s="328"/>
      <c r="CS562" s="328"/>
      <c r="CT562" s="328"/>
      <c r="CU562" s="328"/>
      <c r="CV562" s="328"/>
      <c r="CW562" s="328"/>
      <c r="CX562" s="328"/>
      <c r="CY562" s="328"/>
      <c r="CZ562" s="328"/>
      <c r="DA562" s="328"/>
      <c r="DB562" s="328"/>
      <c r="DC562" s="328"/>
      <c r="DD562" s="328"/>
      <c r="DE562" s="328"/>
      <c r="DF562" s="328"/>
      <c r="DG562" s="328"/>
      <c r="DH562" s="328"/>
      <c r="DI562" s="328"/>
      <c r="DJ562" s="328"/>
      <c r="DK562" s="328"/>
      <c r="DL562" s="328"/>
      <c r="DM562" s="328"/>
      <c r="DN562" s="328"/>
      <c r="DO562" s="328"/>
      <c r="DP562" s="328"/>
      <c r="DQ562" s="328"/>
      <c r="DR562" s="328"/>
      <c r="DS562" s="328"/>
      <c r="DT562" s="328"/>
      <c r="DU562" s="328"/>
      <c r="DV562" s="328"/>
      <c r="DW562" s="328"/>
      <c r="DX562" s="328"/>
      <c r="DY562" s="328"/>
      <c r="DZ562" s="328"/>
      <c r="EA562" s="328"/>
      <c r="EB562" s="328"/>
      <c r="EC562" s="328"/>
      <c r="ED562" s="328"/>
      <c r="EE562" s="328"/>
      <c r="EF562" s="328"/>
      <c r="EG562" s="328"/>
      <c r="EH562" s="328"/>
      <c r="EI562" s="328"/>
      <c r="EJ562" s="328"/>
      <c r="EK562" s="328"/>
      <c r="EL562" s="328"/>
      <c r="EM562" s="328"/>
      <c r="EN562" s="328"/>
      <c r="EO562" s="328"/>
      <c r="EP562" s="328"/>
      <c r="EQ562" s="328"/>
      <c r="ER562" s="328"/>
      <c r="ES562" s="328"/>
      <c r="ET562" s="328"/>
      <c r="EU562" s="328"/>
      <c r="EV562" s="328"/>
      <c r="EW562" s="328"/>
      <c r="EX562" s="328"/>
      <c r="EY562" s="328"/>
      <c r="EZ562" s="328"/>
      <c r="FA562" s="328"/>
      <c r="FB562" s="328"/>
      <c r="FC562" s="328"/>
      <c r="FD562" s="328"/>
      <c r="FE562" s="328"/>
      <c r="FF562" s="328"/>
      <c r="FG562" s="328"/>
      <c r="FH562" s="328"/>
      <c r="FI562" s="328"/>
      <c r="FJ562" s="328"/>
      <c r="FK562" s="328"/>
      <c r="FL562" s="328"/>
      <c r="FM562" s="328"/>
      <c r="FN562" s="328"/>
      <c r="FO562" s="328"/>
      <c r="FP562" s="328"/>
      <c r="FQ562" s="328"/>
      <c r="FR562" s="328"/>
      <c r="FS562" s="328"/>
      <c r="FT562" s="328"/>
      <c r="FU562" s="328"/>
      <c r="FV562" s="328"/>
      <c r="FW562" s="328"/>
      <c r="FX562" s="328"/>
      <c r="FY562" s="328"/>
      <c r="FZ562" s="328"/>
      <c r="GA562" s="328"/>
      <c r="GB562" s="328"/>
      <c r="GC562" s="328"/>
      <c r="GD562" s="328"/>
      <c r="GE562" s="328"/>
      <c r="GF562" s="328"/>
      <c r="GG562" s="328"/>
      <c r="GH562" s="328"/>
      <c r="GI562" s="328"/>
      <c r="GJ562" s="328"/>
      <c r="GK562" s="328"/>
      <c r="GL562" s="328"/>
      <c r="GM562" s="328"/>
      <c r="GN562" s="328"/>
      <c r="GO562" s="328"/>
      <c r="GP562" s="328"/>
      <c r="GQ562" s="328"/>
      <c r="GR562" s="328"/>
      <c r="GS562" s="328"/>
      <c r="GT562" s="328"/>
      <c r="GU562" s="328"/>
      <c r="GV562" s="328"/>
      <c r="GW562" s="328"/>
      <c r="GX562" s="328"/>
      <c r="GY562" s="328"/>
      <c r="GZ562" s="328"/>
      <c r="HA562" s="328"/>
      <c r="HB562" s="328"/>
      <c r="HC562" s="328"/>
      <c r="HD562" s="328"/>
      <c r="HE562" s="328"/>
      <c r="HF562" s="328"/>
      <c r="HG562" s="328"/>
      <c r="HH562" s="328"/>
      <c r="HI562" s="328"/>
      <c r="HJ562" s="328"/>
      <c r="HK562" s="328"/>
      <c r="HL562" s="328"/>
      <c r="HM562" s="328"/>
      <c r="HN562" s="328"/>
      <c r="HO562" s="328"/>
      <c r="HP562" s="328"/>
      <c r="HQ562" s="328"/>
      <c r="HR562" s="328"/>
      <c r="HS562" s="328"/>
      <c r="HT562" s="328"/>
      <c r="HU562" s="328"/>
      <c r="HV562" s="328"/>
      <c r="HW562" s="328"/>
      <c r="HX562" s="328"/>
      <c r="HY562" s="328"/>
      <c r="HZ562" s="328"/>
      <c r="IA562" s="328"/>
      <c r="IB562" s="328"/>
      <c r="IC562" s="328"/>
      <c r="ID562" s="328"/>
      <c r="IE562" s="328"/>
      <c r="IF562" s="328"/>
      <c r="IG562" s="328"/>
      <c r="IH562" s="328"/>
      <c r="II562" s="328"/>
      <c r="IJ562" s="328"/>
      <c r="IK562" s="328"/>
      <c r="IL562" s="328"/>
      <c r="IM562" s="328"/>
      <c r="IN562" s="328"/>
      <c r="IO562" s="328"/>
      <c r="IP562" s="328"/>
      <c r="IQ562" s="328"/>
      <c r="IR562" s="328"/>
      <c r="IS562" s="328"/>
      <c r="IT562" s="328"/>
      <c r="IU562" s="328"/>
      <c r="IV562" s="328"/>
    </row>
    <row r="563" spans="1:256" ht="14.4">
      <c r="A563" s="181" t="s">
        <v>1744</v>
      </c>
      <c r="B563" s="338">
        <v>2</v>
      </c>
      <c r="C563" s="181" t="s">
        <v>3062</v>
      </c>
      <c r="D563" s="181" t="s">
        <v>3062</v>
      </c>
      <c r="E563" s="181" t="s">
        <v>3062</v>
      </c>
      <c r="F563" s="181"/>
      <c r="G563" s="181"/>
      <c r="H563" s="1097"/>
      <c r="I563" s="1098"/>
      <c r="J563" s="328"/>
      <c r="K563" s="328"/>
      <c r="L563" s="328"/>
      <c r="M563" s="328"/>
      <c r="N563" s="328"/>
      <c r="O563" s="328"/>
      <c r="P563" s="328"/>
      <c r="Q563" s="328"/>
      <c r="R563" s="328"/>
      <c r="S563" s="328"/>
      <c r="T563" s="328"/>
      <c r="U563" s="328"/>
      <c r="V563" s="328"/>
      <c r="W563" s="328"/>
      <c r="X563" s="328"/>
      <c r="Y563" s="328"/>
      <c r="Z563" s="328"/>
      <c r="AA563" s="328"/>
      <c r="AB563" s="328"/>
      <c r="AC563" s="328"/>
      <c r="AD563" s="328"/>
      <c r="AE563" s="328"/>
      <c r="AF563" s="328"/>
      <c r="AG563" s="328"/>
      <c r="AH563" s="328"/>
      <c r="AI563" s="328"/>
      <c r="AJ563" s="328"/>
      <c r="AK563" s="328"/>
      <c r="AL563" s="328"/>
      <c r="AM563" s="328"/>
      <c r="AN563" s="328"/>
      <c r="AO563" s="328"/>
      <c r="AP563" s="328"/>
      <c r="AQ563" s="328"/>
      <c r="AR563" s="328"/>
      <c r="AS563" s="328"/>
      <c r="AT563" s="328"/>
      <c r="AU563" s="328"/>
      <c r="AV563" s="328"/>
      <c r="AW563" s="328"/>
      <c r="AX563" s="328"/>
      <c r="AY563" s="328"/>
      <c r="AZ563" s="328"/>
      <c r="BA563" s="328"/>
      <c r="BB563" s="328"/>
      <c r="BC563" s="328"/>
      <c r="BD563" s="328"/>
      <c r="BE563" s="328"/>
      <c r="BF563" s="328"/>
      <c r="BG563" s="328"/>
      <c r="BH563" s="328"/>
      <c r="BI563" s="328"/>
      <c r="BJ563" s="328"/>
      <c r="BK563" s="328"/>
      <c r="BL563" s="328"/>
      <c r="BM563" s="328"/>
      <c r="BN563" s="328"/>
      <c r="BO563" s="328"/>
      <c r="BP563" s="328"/>
      <c r="BQ563" s="328"/>
      <c r="BR563" s="328"/>
      <c r="BS563" s="328"/>
      <c r="BT563" s="328"/>
      <c r="BU563" s="328"/>
      <c r="BV563" s="328"/>
      <c r="BW563" s="328"/>
      <c r="BX563" s="328"/>
      <c r="BY563" s="328"/>
      <c r="BZ563" s="328"/>
      <c r="CA563" s="328"/>
      <c r="CB563" s="328"/>
      <c r="CC563" s="328"/>
      <c r="CD563" s="328"/>
      <c r="CE563" s="328"/>
      <c r="CF563" s="328"/>
      <c r="CG563" s="328"/>
      <c r="CH563" s="328"/>
      <c r="CI563" s="328"/>
      <c r="CJ563" s="328"/>
      <c r="CK563" s="328"/>
      <c r="CL563" s="328"/>
      <c r="CM563" s="328"/>
      <c r="CN563" s="328"/>
      <c r="CO563" s="328"/>
      <c r="CP563" s="328"/>
      <c r="CQ563" s="328"/>
      <c r="CR563" s="328"/>
      <c r="CS563" s="328"/>
      <c r="CT563" s="328"/>
      <c r="CU563" s="328"/>
      <c r="CV563" s="328"/>
      <c r="CW563" s="328"/>
      <c r="CX563" s="328"/>
      <c r="CY563" s="328"/>
      <c r="CZ563" s="328"/>
      <c r="DA563" s="328"/>
      <c r="DB563" s="328"/>
      <c r="DC563" s="328"/>
      <c r="DD563" s="328"/>
      <c r="DE563" s="328"/>
      <c r="DF563" s="328"/>
      <c r="DG563" s="328"/>
      <c r="DH563" s="328"/>
      <c r="DI563" s="328"/>
      <c r="DJ563" s="328"/>
      <c r="DK563" s="328"/>
      <c r="DL563" s="328"/>
      <c r="DM563" s="328"/>
      <c r="DN563" s="328"/>
      <c r="DO563" s="328"/>
      <c r="DP563" s="328"/>
      <c r="DQ563" s="328"/>
      <c r="DR563" s="328"/>
      <c r="DS563" s="328"/>
      <c r="DT563" s="328"/>
      <c r="DU563" s="328"/>
      <c r="DV563" s="328"/>
      <c r="DW563" s="328"/>
      <c r="DX563" s="328"/>
      <c r="DY563" s="328"/>
      <c r="DZ563" s="328"/>
      <c r="EA563" s="328"/>
      <c r="EB563" s="328"/>
      <c r="EC563" s="328"/>
      <c r="ED563" s="328"/>
      <c r="EE563" s="328"/>
      <c r="EF563" s="328"/>
      <c r="EG563" s="328"/>
      <c r="EH563" s="328"/>
      <c r="EI563" s="328"/>
      <c r="EJ563" s="328"/>
      <c r="EK563" s="328"/>
      <c r="EL563" s="328"/>
      <c r="EM563" s="328"/>
      <c r="EN563" s="328"/>
      <c r="EO563" s="328"/>
      <c r="EP563" s="328"/>
      <c r="EQ563" s="328"/>
      <c r="ER563" s="328"/>
      <c r="ES563" s="328"/>
      <c r="ET563" s="328"/>
      <c r="EU563" s="328"/>
      <c r="EV563" s="328"/>
      <c r="EW563" s="328"/>
      <c r="EX563" s="328"/>
      <c r="EY563" s="328"/>
      <c r="EZ563" s="328"/>
      <c r="FA563" s="328"/>
      <c r="FB563" s="328"/>
      <c r="FC563" s="328"/>
      <c r="FD563" s="328"/>
      <c r="FE563" s="328"/>
      <c r="FF563" s="328"/>
      <c r="FG563" s="328"/>
      <c r="FH563" s="328"/>
      <c r="FI563" s="328"/>
      <c r="FJ563" s="328"/>
      <c r="FK563" s="328"/>
      <c r="FL563" s="328"/>
      <c r="FM563" s="328"/>
      <c r="FN563" s="328"/>
      <c r="FO563" s="328"/>
      <c r="FP563" s="328"/>
      <c r="FQ563" s="328"/>
      <c r="FR563" s="328"/>
      <c r="FS563" s="328"/>
      <c r="FT563" s="328"/>
      <c r="FU563" s="328"/>
      <c r="FV563" s="328"/>
      <c r="FW563" s="328"/>
      <c r="FX563" s="328"/>
      <c r="FY563" s="328"/>
      <c r="FZ563" s="328"/>
      <c r="GA563" s="328"/>
      <c r="GB563" s="328"/>
      <c r="GC563" s="328"/>
      <c r="GD563" s="328"/>
      <c r="GE563" s="328"/>
      <c r="GF563" s="328"/>
      <c r="GG563" s="328"/>
      <c r="GH563" s="328"/>
      <c r="GI563" s="328"/>
      <c r="GJ563" s="328"/>
      <c r="GK563" s="328"/>
      <c r="GL563" s="328"/>
      <c r="GM563" s="328"/>
      <c r="GN563" s="328"/>
      <c r="GO563" s="328"/>
      <c r="GP563" s="328"/>
      <c r="GQ563" s="328"/>
      <c r="GR563" s="328"/>
      <c r="GS563" s="328"/>
      <c r="GT563" s="328"/>
      <c r="GU563" s="328"/>
      <c r="GV563" s="328"/>
      <c r="GW563" s="328"/>
      <c r="GX563" s="328"/>
      <c r="GY563" s="328"/>
      <c r="GZ563" s="328"/>
      <c r="HA563" s="328"/>
      <c r="HB563" s="328"/>
      <c r="HC563" s="328"/>
      <c r="HD563" s="328"/>
      <c r="HE563" s="328"/>
      <c r="HF563" s="328"/>
      <c r="HG563" s="328"/>
      <c r="HH563" s="328"/>
      <c r="HI563" s="328"/>
      <c r="HJ563" s="328"/>
      <c r="HK563" s="328"/>
      <c r="HL563" s="328"/>
      <c r="HM563" s="328"/>
      <c r="HN563" s="328"/>
      <c r="HO563" s="328"/>
      <c r="HP563" s="328"/>
      <c r="HQ563" s="328"/>
      <c r="HR563" s="328"/>
      <c r="HS563" s="328"/>
      <c r="HT563" s="328"/>
      <c r="HU563" s="328"/>
      <c r="HV563" s="328"/>
      <c r="HW563" s="328"/>
      <c r="HX563" s="328"/>
      <c r="HY563" s="328"/>
      <c r="HZ563" s="328"/>
      <c r="IA563" s="328"/>
      <c r="IB563" s="328"/>
      <c r="IC563" s="328"/>
      <c r="ID563" s="328"/>
      <c r="IE563" s="328"/>
      <c r="IF563" s="328"/>
      <c r="IG563" s="328"/>
      <c r="IH563" s="328"/>
      <c r="II563" s="328"/>
      <c r="IJ563" s="328"/>
      <c r="IK563" s="328"/>
      <c r="IL563" s="328"/>
      <c r="IM563" s="328"/>
      <c r="IN563" s="328"/>
      <c r="IO563" s="328"/>
      <c r="IP563" s="328"/>
      <c r="IQ563" s="328"/>
      <c r="IR563" s="328"/>
      <c r="IS563" s="328"/>
      <c r="IT563" s="328"/>
      <c r="IU563" s="328"/>
      <c r="IV563" s="328"/>
    </row>
    <row r="564" spans="1:256" ht="14.4">
      <c r="A564" s="181" t="s">
        <v>1744</v>
      </c>
      <c r="B564" s="338">
        <v>3</v>
      </c>
      <c r="C564" s="181" t="s">
        <v>49</v>
      </c>
      <c r="D564" s="181" t="s">
        <v>49</v>
      </c>
      <c r="E564" s="181" t="s">
        <v>49</v>
      </c>
      <c r="F564" s="181"/>
      <c r="G564" s="181"/>
      <c r="H564" s="1097"/>
      <c r="I564" s="1098"/>
      <c r="J564" s="328"/>
      <c r="K564" s="328"/>
      <c r="L564" s="328"/>
      <c r="M564" s="328"/>
      <c r="N564" s="328"/>
      <c r="O564" s="328"/>
      <c r="P564" s="328"/>
      <c r="Q564" s="328"/>
      <c r="R564" s="328"/>
      <c r="S564" s="328"/>
      <c r="T564" s="328"/>
      <c r="U564" s="328"/>
      <c r="V564" s="328"/>
      <c r="W564" s="328"/>
      <c r="X564" s="328"/>
      <c r="Y564" s="328"/>
      <c r="Z564" s="328"/>
      <c r="AA564" s="328"/>
      <c r="AB564" s="328"/>
      <c r="AC564" s="328"/>
      <c r="AD564" s="328"/>
      <c r="AE564" s="328"/>
      <c r="AF564" s="328"/>
      <c r="AG564" s="328"/>
      <c r="AH564" s="328"/>
      <c r="AI564" s="328"/>
      <c r="AJ564" s="328"/>
      <c r="AK564" s="328"/>
      <c r="AL564" s="328"/>
      <c r="AM564" s="328"/>
      <c r="AN564" s="328"/>
      <c r="AO564" s="328"/>
      <c r="AP564" s="328"/>
      <c r="AQ564" s="328"/>
      <c r="AR564" s="328"/>
      <c r="AS564" s="328"/>
      <c r="AT564" s="328"/>
      <c r="AU564" s="328"/>
      <c r="AV564" s="328"/>
      <c r="AW564" s="328"/>
      <c r="AX564" s="328"/>
      <c r="AY564" s="328"/>
      <c r="AZ564" s="328"/>
      <c r="BA564" s="328"/>
      <c r="BB564" s="328"/>
      <c r="BC564" s="328"/>
      <c r="BD564" s="328"/>
      <c r="BE564" s="328"/>
      <c r="BF564" s="328"/>
      <c r="BG564" s="328"/>
      <c r="BH564" s="328"/>
      <c r="BI564" s="328"/>
      <c r="BJ564" s="328"/>
      <c r="BK564" s="328"/>
      <c r="BL564" s="328"/>
      <c r="BM564" s="328"/>
      <c r="BN564" s="328"/>
      <c r="BO564" s="328"/>
      <c r="BP564" s="328"/>
      <c r="BQ564" s="328"/>
      <c r="BR564" s="328"/>
      <c r="BS564" s="328"/>
      <c r="BT564" s="328"/>
      <c r="BU564" s="328"/>
      <c r="BV564" s="328"/>
      <c r="BW564" s="328"/>
      <c r="BX564" s="328"/>
      <c r="BY564" s="328"/>
      <c r="BZ564" s="328"/>
      <c r="CA564" s="328"/>
      <c r="CB564" s="328"/>
      <c r="CC564" s="328"/>
      <c r="CD564" s="328"/>
      <c r="CE564" s="328"/>
      <c r="CF564" s="328"/>
      <c r="CG564" s="328"/>
      <c r="CH564" s="328"/>
      <c r="CI564" s="328"/>
      <c r="CJ564" s="328"/>
      <c r="CK564" s="328"/>
      <c r="CL564" s="328"/>
      <c r="CM564" s="328"/>
      <c r="CN564" s="328"/>
      <c r="CO564" s="328"/>
      <c r="CP564" s="328"/>
      <c r="CQ564" s="328"/>
      <c r="CR564" s="328"/>
      <c r="CS564" s="328"/>
      <c r="CT564" s="328"/>
      <c r="CU564" s="328"/>
      <c r="CV564" s="328"/>
      <c r="CW564" s="328"/>
      <c r="CX564" s="328"/>
      <c r="CY564" s="328"/>
      <c r="CZ564" s="328"/>
      <c r="DA564" s="328"/>
      <c r="DB564" s="328"/>
      <c r="DC564" s="328"/>
      <c r="DD564" s="328"/>
      <c r="DE564" s="328"/>
      <c r="DF564" s="328"/>
      <c r="DG564" s="328"/>
      <c r="DH564" s="328"/>
      <c r="DI564" s="328"/>
      <c r="DJ564" s="328"/>
      <c r="DK564" s="328"/>
      <c r="DL564" s="328"/>
      <c r="DM564" s="328"/>
      <c r="DN564" s="328"/>
      <c r="DO564" s="328"/>
      <c r="DP564" s="328"/>
      <c r="DQ564" s="328"/>
      <c r="DR564" s="328"/>
      <c r="DS564" s="328"/>
      <c r="DT564" s="328"/>
      <c r="DU564" s="328"/>
      <c r="DV564" s="328"/>
      <c r="DW564" s="328"/>
      <c r="DX564" s="328"/>
      <c r="DY564" s="328"/>
      <c r="DZ564" s="328"/>
      <c r="EA564" s="328"/>
      <c r="EB564" s="328"/>
      <c r="EC564" s="328"/>
      <c r="ED564" s="328"/>
      <c r="EE564" s="328"/>
      <c r="EF564" s="328"/>
      <c r="EG564" s="328"/>
      <c r="EH564" s="328"/>
      <c r="EI564" s="328"/>
      <c r="EJ564" s="328"/>
      <c r="EK564" s="328"/>
      <c r="EL564" s="328"/>
      <c r="EM564" s="328"/>
      <c r="EN564" s="328"/>
      <c r="EO564" s="328"/>
      <c r="EP564" s="328"/>
      <c r="EQ564" s="328"/>
      <c r="ER564" s="328"/>
      <c r="ES564" s="328"/>
      <c r="ET564" s="328"/>
      <c r="EU564" s="328"/>
      <c r="EV564" s="328"/>
      <c r="EW564" s="328"/>
      <c r="EX564" s="328"/>
      <c r="EY564" s="328"/>
      <c r="EZ564" s="328"/>
      <c r="FA564" s="328"/>
      <c r="FB564" s="328"/>
      <c r="FC564" s="328"/>
      <c r="FD564" s="328"/>
      <c r="FE564" s="328"/>
      <c r="FF564" s="328"/>
      <c r="FG564" s="328"/>
      <c r="FH564" s="328"/>
      <c r="FI564" s="328"/>
      <c r="FJ564" s="328"/>
      <c r="FK564" s="328"/>
      <c r="FL564" s="328"/>
      <c r="FM564" s="328"/>
      <c r="FN564" s="328"/>
      <c r="FO564" s="328"/>
      <c r="FP564" s="328"/>
      <c r="FQ564" s="328"/>
      <c r="FR564" s="328"/>
      <c r="FS564" s="328"/>
      <c r="FT564" s="328"/>
      <c r="FU564" s="328"/>
      <c r="FV564" s="328"/>
      <c r="FW564" s="328"/>
      <c r="FX564" s="328"/>
      <c r="FY564" s="328"/>
      <c r="FZ564" s="328"/>
      <c r="GA564" s="328"/>
      <c r="GB564" s="328"/>
      <c r="GC564" s="328"/>
      <c r="GD564" s="328"/>
      <c r="GE564" s="328"/>
      <c r="GF564" s="328"/>
      <c r="GG564" s="328"/>
      <c r="GH564" s="328"/>
      <c r="GI564" s="328"/>
      <c r="GJ564" s="328"/>
      <c r="GK564" s="328"/>
      <c r="GL564" s="328"/>
      <c r="GM564" s="328"/>
      <c r="GN564" s="328"/>
      <c r="GO564" s="328"/>
      <c r="GP564" s="328"/>
      <c r="GQ564" s="328"/>
      <c r="GR564" s="328"/>
      <c r="GS564" s="328"/>
      <c r="GT564" s="328"/>
      <c r="GU564" s="328"/>
      <c r="GV564" s="328"/>
      <c r="GW564" s="328"/>
      <c r="GX564" s="328"/>
      <c r="GY564" s="328"/>
      <c r="GZ564" s="328"/>
      <c r="HA564" s="328"/>
      <c r="HB564" s="328"/>
      <c r="HC564" s="328"/>
      <c r="HD564" s="328"/>
      <c r="HE564" s="328"/>
      <c r="HF564" s="328"/>
      <c r="HG564" s="328"/>
      <c r="HH564" s="328"/>
      <c r="HI564" s="328"/>
      <c r="HJ564" s="328"/>
      <c r="HK564" s="328"/>
      <c r="HL564" s="328"/>
      <c r="HM564" s="328"/>
      <c r="HN564" s="328"/>
      <c r="HO564" s="328"/>
      <c r="HP564" s="328"/>
      <c r="HQ564" s="328"/>
      <c r="HR564" s="328"/>
      <c r="HS564" s="328"/>
      <c r="HT564" s="328"/>
      <c r="HU564" s="328"/>
      <c r="HV564" s="328"/>
      <c r="HW564" s="328"/>
      <c r="HX564" s="328"/>
      <c r="HY564" s="328"/>
      <c r="HZ564" s="328"/>
      <c r="IA564" s="328"/>
      <c r="IB564" s="328"/>
      <c r="IC564" s="328"/>
      <c r="ID564" s="328"/>
      <c r="IE564" s="328"/>
      <c r="IF564" s="328"/>
      <c r="IG564" s="328"/>
      <c r="IH564" s="328"/>
      <c r="II564" s="328"/>
      <c r="IJ564" s="328"/>
      <c r="IK564" s="328"/>
      <c r="IL564" s="328"/>
      <c r="IM564" s="328"/>
      <c r="IN564" s="328"/>
      <c r="IO564" s="328"/>
      <c r="IP564" s="328"/>
      <c r="IQ564" s="328"/>
      <c r="IR564" s="328"/>
      <c r="IS564" s="328"/>
      <c r="IT564" s="328"/>
      <c r="IU564" s="328"/>
      <c r="IV564" s="328"/>
    </row>
    <row r="565" spans="1:256" ht="14.4">
      <c r="A565" s="181" t="s">
        <v>1744</v>
      </c>
      <c r="B565" s="338">
        <v>8</v>
      </c>
      <c r="C565" s="181" t="s">
        <v>1414</v>
      </c>
      <c r="D565" s="181" t="s">
        <v>1414</v>
      </c>
      <c r="E565" s="181" t="s">
        <v>1414</v>
      </c>
      <c r="F565" s="181"/>
      <c r="G565" s="181"/>
      <c r="H565" s="1097"/>
      <c r="I565" s="1098"/>
      <c r="J565" s="328"/>
      <c r="K565" s="328"/>
      <c r="L565" s="328"/>
      <c r="M565" s="328"/>
      <c r="N565" s="328"/>
      <c r="O565" s="328"/>
      <c r="P565" s="328"/>
      <c r="Q565" s="328"/>
      <c r="R565" s="328"/>
      <c r="S565" s="328"/>
      <c r="T565" s="328"/>
      <c r="U565" s="328"/>
      <c r="V565" s="328"/>
      <c r="W565" s="328"/>
      <c r="X565" s="328"/>
      <c r="Y565" s="328"/>
      <c r="Z565" s="328"/>
      <c r="AA565" s="328"/>
      <c r="AB565" s="328"/>
      <c r="AC565" s="328"/>
      <c r="AD565" s="328"/>
      <c r="AE565" s="328"/>
      <c r="AF565" s="328"/>
      <c r="AG565" s="328"/>
      <c r="AH565" s="328"/>
      <c r="AI565" s="328"/>
      <c r="AJ565" s="328"/>
      <c r="AK565" s="328"/>
      <c r="AL565" s="328"/>
      <c r="AM565" s="328"/>
      <c r="AN565" s="328"/>
      <c r="AO565" s="328"/>
      <c r="AP565" s="328"/>
      <c r="AQ565" s="328"/>
      <c r="AR565" s="328"/>
      <c r="AS565" s="328"/>
      <c r="AT565" s="328"/>
      <c r="AU565" s="328"/>
      <c r="AV565" s="328"/>
      <c r="AW565" s="328"/>
      <c r="AX565" s="328"/>
      <c r="AY565" s="328"/>
      <c r="AZ565" s="328"/>
      <c r="BA565" s="328"/>
      <c r="BB565" s="328"/>
      <c r="BC565" s="328"/>
      <c r="BD565" s="328"/>
      <c r="BE565" s="328"/>
      <c r="BF565" s="328"/>
      <c r="BG565" s="328"/>
      <c r="BH565" s="328"/>
      <c r="BI565" s="328"/>
      <c r="BJ565" s="328"/>
      <c r="BK565" s="328"/>
      <c r="BL565" s="328"/>
      <c r="BM565" s="328"/>
      <c r="BN565" s="328"/>
      <c r="BO565" s="328"/>
      <c r="BP565" s="328"/>
      <c r="BQ565" s="328"/>
      <c r="BR565" s="328"/>
      <c r="BS565" s="328"/>
      <c r="BT565" s="328"/>
      <c r="BU565" s="328"/>
      <c r="BV565" s="328"/>
      <c r="BW565" s="328"/>
      <c r="BX565" s="328"/>
      <c r="BY565" s="328"/>
      <c r="BZ565" s="328"/>
      <c r="CA565" s="328"/>
      <c r="CB565" s="328"/>
      <c r="CC565" s="328"/>
      <c r="CD565" s="328"/>
      <c r="CE565" s="328"/>
      <c r="CF565" s="328"/>
      <c r="CG565" s="328"/>
      <c r="CH565" s="328"/>
      <c r="CI565" s="328"/>
      <c r="CJ565" s="328"/>
      <c r="CK565" s="328"/>
      <c r="CL565" s="328"/>
      <c r="CM565" s="328"/>
      <c r="CN565" s="328"/>
      <c r="CO565" s="328"/>
      <c r="CP565" s="328"/>
      <c r="CQ565" s="328"/>
      <c r="CR565" s="328"/>
      <c r="CS565" s="328"/>
      <c r="CT565" s="328"/>
      <c r="CU565" s="328"/>
      <c r="CV565" s="328"/>
      <c r="CW565" s="328"/>
      <c r="CX565" s="328"/>
      <c r="CY565" s="328"/>
      <c r="CZ565" s="328"/>
      <c r="DA565" s="328"/>
      <c r="DB565" s="328"/>
      <c r="DC565" s="328"/>
      <c r="DD565" s="328"/>
      <c r="DE565" s="328"/>
      <c r="DF565" s="328"/>
      <c r="DG565" s="328"/>
      <c r="DH565" s="328"/>
      <c r="DI565" s="328"/>
      <c r="DJ565" s="328"/>
      <c r="DK565" s="328"/>
      <c r="DL565" s="328"/>
      <c r="DM565" s="328"/>
      <c r="DN565" s="328"/>
      <c r="DO565" s="328"/>
      <c r="DP565" s="328"/>
      <c r="DQ565" s="328"/>
      <c r="DR565" s="328"/>
      <c r="DS565" s="328"/>
      <c r="DT565" s="328"/>
      <c r="DU565" s="328"/>
      <c r="DV565" s="328"/>
      <c r="DW565" s="328"/>
      <c r="DX565" s="328"/>
      <c r="DY565" s="328"/>
      <c r="DZ565" s="328"/>
      <c r="EA565" s="328"/>
      <c r="EB565" s="328"/>
      <c r="EC565" s="328"/>
      <c r="ED565" s="328"/>
      <c r="EE565" s="328"/>
      <c r="EF565" s="328"/>
      <c r="EG565" s="328"/>
      <c r="EH565" s="328"/>
      <c r="EI565" s="328"/>
      <c r="EJ565" s="328"/>
      <c r="EK565" s="328"/>
      <c r="EL565" s="328"/>
      <c r="EM565" s="328"/>
      <c r="EN565" s="328"/>
      <c r="EO565" s="328"/>
      <c r="EP565" s="328"/>
      <c r="EQ565" s="328"/>
      <c r="ER565" s="328"/>
      <c r="ES565" s="328"/>
      <c r="ET565" s="328"/>
      <c r="EU565" s="328"/>
      <c r="EV565" s="328"/>
      <c r="EW565" s="328"/>
      <c r="EX565" s="328"/>
      <c r="EY565" s="328"/>
      <c r="EZ565" s="328"/>
      <c r="FA565" s="328"/>
      <c r="FB565" s="328"/>
      <c r="FC565" s="328"/>
      <c r="FD565" s="328"/>
      <c r="FE565" s="328"/>
      <c r="FF565" s="328"/>
      <c r="FG565" s="328"/>
      <c r="FH565" s="328"/>
      <c r="FI565" s="328"/>
      <c r="FJ565" s="328"/>
      <c r="FK565" s="328"/>
      <c r="FL565" s="328"/>
      <c r="FM565" s="328"/>
      <c r="FN565" s="328"/>
      <c r="FO565" s="328"/>
      <c r="FP565" s="328"/>
      <c r="FQ565" s="328"/>
      <c r="FR565" s="328"/>
      <c r="FS565" s="328"/>
      <c r="FT565" s="328"/>
      <c r="FU565" s="328"/>
      <c r="FV565" s="328"/>
      <c r="FW565" s="328"/>
      <c r="FX565" s="328"/>
      <c r="FY565" s="328"/>
      <c r="FZ565" s="328"/>
      <c r="GA565" s="328"/>
      <c r="GB565" s="328"/>
      <c r="GC565" s="328"/>
      <c r="GD565" s="328"/>
      <c r="GE565" s="328"/>
      <c r="GF565" s="328"/>
      <c r="GG565" s="328"/>
      <c r="GH565" s="328"/>
      <c r="GI565" s="328"/>
      <c r="GJ565" s="328"/>
      <c r="GK565" s="328"/>
      <c r="GL565" s="328"/>
      <c r="GM565" s="328"/>
      <c r="GN565" s="328"/>
      <c r="GO565" s="328"/>
      <c r="GP565" s="328"/>
      <c r="GQ565" s="328"/>
      <c r="GR565" s="328"/>
      <c r="GS565" s="328"/>
      <c r="GT565" s="328"/>
      <c r="GU565" s="328"/>
      <c r="GV565" s="328"/>
      <c r="GW565" s="328"/>
      <c r="GX565" s="328"/>
      <c r="GY565" s="328"/>
      <c r="GZ565" s="328"/>
      <c r="HA565" s="328"/>
      <c r="HB565" s="328"/>
      <c r="HC565" s="328"/>
      <c r="HD565" s="328"/>
      <c r="HE565" s="328"/>
      <c r="HF565" s="328"/>
      <c r="HG565" s="328"/>
      <c r="HH565" s="328"/>
      <c r="HI565" s="328"/>
      <c r="HJ565" s="328"/>
      <c r="HK565" s="328"/>
      <c r="HL565" s="328"/>
      <c r="HM565" s="328"/>
      <c r="HN565" s="328"/>
      <c r="HO565" s="328"/>
      <c r="HP565" s="328"/>
      <c r="HQ565" s="328"/>
      <c r="HR565" s="328"/>
      <c r="HS565" s="328"/>
      <c r="HT565" s="328"/>
      <c r="HU565" s="328"/>
      <c r="HV565" s="328"/>
      <c r="HW565" s="328"/>
      <c r="HX565" s="328"/>
      <c r="HY565" s="328"/>
      <c r="HZ565" s="328"/>
      <c r="IA565" s="328"/>
      <c r="IB565" s="328"/>
      <c r="IC565" s="328"/>
      <c r="ID565" s="328"/>
      <c r="IE565" s="328"/>
      <c r="IF565" s="328"/>
      <c r="IG565" s="328"/>
      <c r="IH565" s="328"/>
      <c r="II565" s="328"/>
      <c r="IJ565" s="328"/>
      <c r="IK565" s="328"/>
      <c r="IL565" s="328"/>
      <c r="IM565" s="328"/>
      <c r="IN565" s="328"/>
      <c r="IO565" s="328"/>
      <c r="IP565" s="328"/>
      <c r="IQ565" s="328"/>
      <c r="IR565" s="328"/>
      <c r="IS565" s="328"/>
      <c r="IT565" s="328"/>
      <c r="IU565" s="328"/>
      <c r="IV565" s="328"/>
    </row>
    <row r="566" spans="1:256" ht="14.4">
      <c r="A566" s="181"/>
      <c r="B566" s="338"/>
      <c r="C566" s="181"/>
      <c r="D566" s="181"/>
      <c r="E566" s="181"/>
      <c r="F566" s="181"/>
      <c r="G566" s="181"/>
      <c r="H566" s="1097"/>
      <c r="I566" s="1098"/>
      <c r="J566" s="328"/>
      <c r="K566" s="328"/>
      <c r="L566" s="328"/>
      <c r="M566" s="328"/>
      <c r="N566" s="328"/>
      <c r="O566" s="328"/>
      <c r="P566" s="328"/>
      <c r="Q566" s="328"/>
      <c r="R566" s="328"/>
      <c r="S566" s="328"/>
      <c r="T566" s="328"/>
      <c r="U566" s="328"/>
      <c r="V566" s="328"/>
      <c r="W566" s="328"/>
      <c r="X566" s="328"/>
      <c r="Y566" s="328"/>
      <c r="Z566" s="328"/>
      <c r="AA566" s="328"/>
      <c r="AB566" s="328"/>
      <c r="AC566" s="328"/>
      <c r="AD566" s="328"/>
      <c r="AE566" s="328"/>
      <c r="AF566" s="328"/>
      <c r="AG566" s="328"/>
      <c r="AH566" s="328"/>
      <c r="AI566" s="328"/>
      <c r="AJ566" s="328"/>
      <c r="AK566" s="328"/>
      <c r="AL566" s="328"/>
      <c r="AM566" s="328"/>
      <c r="AN566" s="328"/>
      <c r="AO566" s="328"/>
      <c r="AP566" s="328"/>
      <c r="AQ566" s="328"/>
      <c r="AR566" s="328"/>
      <c r="AS566" s="328"/>
      <c r="AT566" s="328"/>
      <c r="AU566" s="328"/>
      <c r="AV566" s="328"/>
      <c r="AW566" s="328"/>
      <c r="AX566" s="328"/>
      <c r="AY566" s="328"/>
      <c r="AZ566" s="328"/>
      <c r="BA566" s="328"/>
      <c r="BB566" s="328"/>
      <c r="BC566" s="328"/>
      <c r="BD566" s="328"/>
      <c r="BE566" s="328"/>
      <c r="BF566" s="328"/>
      <c r="BG566" s="328"/>
      <c r="BH566" s="328"/>
      <c r="BI566" s="328"/>
      <c r="BJ566" s="328"/>
      <c r="BK566" s="328"/>
      <c r="BL566" s="328"/>
      <c r="BM566" s="328"/>
      <c r="BN566" s="328"/>
      <c r="BO566" s="328"/>
      <c r="BP566" s="328"/>
      <c r="BQ566" s="328"/>
      <c r="BR566" s="328"/>
      <c r="BS566" s="328"/>
      <c r="BT566" s="328"/>
      <c r="BU566" s="328"/>
      <c r="BV566" s="328"/>
      <c r="BW566" s="328"/>
      <c r="BX566" s="328"/>
      <c r="BY566" s="328"/>
      <c r="BZ566" s="328"/>
      <c r="CA566" s="328"/>
      <c r="CB566" s="328"/>
      <c r="CC566" s="328"/>
      <c r="CD566" s="328"/>
      <c r="CE566" s="328"/>
      <c r="CF566" s="328"/>
      <c r="CG566" s="328"/>
      <c r="CH566" s="328"/>
      <c r="CI566" s="328"/>
      <c r="CJ566" s="328"/>
      <c r="CK566" s="328"/>
      <c r="CL566" s="328"/>
      <c r="CM566" s="328"/>
      <c r="CN566" s="328"/>
      <c r="CO566" s="328"/>
      <c r="CP566" s="328"/>
      <c r="CQ566" s="328"/>
      <c r="CR566" s="328"/>
      <c r="CS566" s="328"/>
      <c r="CT566" s="328"/>
      <c r="CU566" s="328"/>
      <c r="CV566" s="328"/>
      <c r="CW566" s="328"/>
      <c r="CX566" s="328"/>
      <c r="CY566" s="328"/>
      <c r="CZ566" s="328"/>
      <c r="DA566" s="328"/>
      <c r="DB566" s="328"/>
      <c r="DC566" s="328"/>
      <c r="DD566" s="328"/>
      <c r="DE566" s="328"/>
      <c r="DF566" s="328"/>
      <c r="DG566" s="328"/>
      <c r="DH566" s="328"/>
      <c r="DI566" s="328"/>
      <c r="DJ566" s="328"/>
      <c r="DK566" s="328"/>
      <c r="DL566" s="328"/>
      <c r="DM566" s="328"/>
      <c r="DN566" s="328"/>
      <c r="DO566" s="328"/>
      <c r="DP566" s="328"/>
      <c r="DQ566" s="328"/>
      <c r="DR566" s="328"/>
      <c r="DS566" s="328"/>
      <c r="DT566" s="328"/>
      <c r="DU566" s="328"/>
      <c r="DV566" s="328"/>
      <c r="DW566" s="328"/>
      <c r="DX566" s="328"/>
      <c r="DY566" s="328"/>
      <c r="DZ566" s="328"/>
      <c r="EA566" s="328"/>
      <c r="EB566" s="328"/>
      <c r="EC566" s="328"/>
      <c r="ED566" s="328"/>
      <c r="EE566" s="328"/>
      <c r="EF566" s="328"/>
      <c r="EG566" s="328"/>
      <c r="EH566" s="328"/>
      <c r="EI566" s="328"/>
      <c r="EJ566" s="328"/>
      <c r="EK566" s="328"/>
      <c r="EL566" s="328"/>
      <c r="EM566" s="328"/>
      <c r="EN566" s="328"/>
      <c r="EO566" s="328"/>
      <c r="EP566" s="328"/>
      <c r="EQ566" s="328"/>
      <c r="ER566" s="328"/>
      <c r="ES566" s="328"/>
      <c r="ET566" s="328"/>
      <c r="EU566" s="328"/>
      <c r="EV566" s="328"/>
      <c r="EW566" s="328"/>
      <c r="EX566" s="328"/>
      <c r="EY566" s="328"/>
      <c r="EZ566" s="328"/>
      <c r="FA566" s="328"/>
      <c r="FB566" s="328"/>
      <c r="FC566" s="328"/>
      <c r="FD566" s="328"/>
      <c r="FE566" s="328"/>
      <c r="FF566" s="328"/>
      <c r="FG566" s="328"/>
      <c r="FH566" s="328"/>
      <c r="FI566" s="328"/>
      <c r="FJ566" s="328"/>
      <c r="FK566" s="328"/>
      <c r="FL566" s="328"/>
      <c r="FM566" s="328"/>
      <c r="FN566" s="328"/>
      <c r="FO566" s="328"/>
      <c r="FP566" s="328"/>
      <c r="FQ566" s="328"/>
      <c r="FR566" s="328"/>
      <c r="FS566" s="328"/>
      <c r="FT566" s="328"/>
      <c r="FU566" s="328"/>
      <c r="FV566" s="328"/>
      <c r="FW566" s="328"/>
      <c r="FX566" s="328"/>
      <c r="FY566" s="328"/>
      <c r="FZ566" s="328"/>
      <c r="GA566" s="328"/>
      <c r="GB566" s="328"/>
      <c r="GC566" s="328"/>
      <c r="GD566" s="328"/>
      <c r="GE566" s="328"/>
      <c r="GF566" s="328"/>
      <c r="GG566" s="328"/>
      <c r="GH566" s="328"/>
      <c r="GI566" s="328"/>
      <c r="GJ566" s="328"/>
      <c r="GK566" s="328"/>
      <c r="GL566" s="328"/>
      <c r="GM566" s="328"/>
      <c r="GN566" s="328"/>
      <c r="GO566" s="328"/>
      <c r="GP566" s="328"/>
      <c r="GQ566" s="328"/>
      <c r="GR566" s="328"/>
      <c r="GS566" s="328"/>
      <c r="GT566" s="328"/>
      <c r="GU566" s="328"/>
      <c r="GV566" s="328"/>
      <c r="GW566" s="328"/>
      <c r="GX566" s="328"/>
      <c r="GY566" s="328"/>
      <c r="GZ566" s="328"/>
      <c r="HA566" s="328"/>
      <c r="HB566" s="328"/>
      <c r="HC566" s="328"/>
      <c r="HD566" s="328"/>
      <c r="HE566" s="328"/>
      <c r="HF566" s="328"/>
      <c r="HG566" s="328"/>
      <c r="HH566" s="328"/>
      <c r="HI566" s="328"/>
      <c r="HJ566" s="328"/>
      <c r="HK566" s="328"/>
      <c r="HL566" s="328"/>
      <c r="HM566" s="328"/>
      <c r="HN566" s="328"/>
      <c r="HO566" s="328"/>
      <c r="HP566" s="328"/>
      <c r="HQ566" s="328"/>
      <c r="HR566" s="328"/>
      <c r="HS566" s="328"/>
      <c r="HT566" s="328"/>
      <c r="HU566" s="328"/>
      <c r="HV566" s="328"/>
      <c r="HW566" s="328"/>
      <c r="HX566" s="328"/>
      <c r="HY566" s="328"/>
      <c r="HZ566" s="328"/>
      <c r="IA566" s="328"/>
      <c r="IB566" s="328"/>
      <c r="IC566" s="328"/>
      <c r="ID566" s="328"/>
      <c r="IE566" s="328"/>
      <c r="IF566" s="328"/>
      <c r="IG566" s="328"/>
      <c r="IH566" s="328"/>
      <c r="II566" s="328"/>
      <c r="IJ566" s="328"/>
      <c r="IK566" s="328"/>
      <c r="IL566" s="328"/>
      <c r="IM566" s="328"/>
      <c r="IN566" s="328"/>
      <c r="IO566" s="328"/>
      <c r="IP566" s="328"/>
      <c r="IQ566" s="328"/>
      <c r="IR566" s="328"/>
      <c r="IS566" s="328"/>
      <c r="IT566" s="328"/>
      <c r="IU566" s="328"/>
      <c r="IV566" s="328"/>
    </row>
    <row r="567" spans="1:256" ht="14.4">
      <c r="A567" s="181" t="s">
        <v>1751</v>
      </c>
      <c r="B567" s="338">
        <v>1</v>
      </c>
      <c r="C567" s="181" t="s">
        <v>1752</v>
      </c>
      <c r="D567" s="181" t="s">
        <v>1752</v>
      </c>
      <c r="E567" s="181" t="s">
        <v>1752</v>
      </c>
      <c r="F567" s="181"/>
      <c r="G567" s="181"/>
      <c r="H567" s="1097"/>
      <c r="I567" s="1098"/>
      <c r="J567" s="328"/>
      <c r="K567" s="328"/>
      <c r="L567" s="328"/>
      <c r="M567" s="328"/>
      <c r="N567" s="328"/>
      <c r="O567" s="328"/>
      <c r="P567" s="328"/>
      <c r="Q567" s="328"/>
      <c r="R567" s="328"/>
      <c r="S567" s="328"/>
      <c r="T567" s="328"/>
      <c r="U567" s="328"/>
      <c r="V567" s="328"/>
      <c r="W567" s="328"/>
      <c r="X567" s="328"/>
      <c r="Y567" s="328"/>
      <c r="Z567" s="328"/>
      <c r="AA567" s="328"/>
      <c r="AB567" s="328"/>
      <c r="AC567" s="328"/>
      <c r="AD567" s="328"/>
      <c r="AE567" s="328"/>
      <c r="AF567" s="328"/>
      <c r="AG567" s="328"/>
      <c r="AH567" s="328"/>
      <c r="AI567" s="328"/>
      <c r="AJ567" s="328"/>
      <c r="AK567" s="328"/>
      <c r="AL567" s="328"/>
      <c r="AM567" s="328"/>
      <c r="AN567" s="328"/>
      <c r="AO567" s="328"/>
      <c r="AP567" s="328"/>
      <c r="AQ567" s="328"/>
      <c r="AR567" s="328"/>
      <c r="AS567" s="328"/>
      <c r="AT567" s="328"/>
      <c r="AU567" s="328"/>
      <c r="AV567" s="328"/>
      <c r="AW567" s="328"/>
      <c r="AX567" s="328"/>
      <c r="AY567" s="328"/>
      <c r="AZ567" s="328"/>
      <c r="BA567" s="328"/>
      <c r="BB567" s="328"/>
      <c r="BC567" s="328"/>
      <c r="BD567" s="328"/>
      <c r="BE567" s="328"/>
      <c r="BF567" s="328"/>
      <c r="BG567" s="328"/>
      <c r="BH567" s="328"/>
      <c r="BI567" s="328"/>
      <c r="BJ567" s="328"/>
      <c r="BK567" s="328"/>
      <c r="BL567" s="328"/>
      <c r="BM567" s="328"/>
      <c r="BN567" s="328"/>
      <c r="BO567" s="328"/>
      <c r="BP567" s="328"/>
      <c r="BQ567" s="328"/>
      <c r="BR567" s="328"/>
      <c r="BS567" s="328"/>
      <c r="BT567" s="328"/>
      <c r="BU567" s="328"/>
      <c r="BV567" s="328"/>
      <c r="BW567" s="328"/>
      <c r="BX567" s="328"/>
      <c r="BY567" s="328"/>
      <c r="BZ567" s="328"/>
      <c r="CA567" s="328"/>
      <c r="CB567" s="328"/>
      <c r="CC567" s="328"/>
      <c r="CD567" s="328"/>
      <c r="CE567" s="328"/>
      <c r="CF567" s="328"/>
      <c r="CG567" s="328"/>
      <c r="CH567" s="328"/>
      <c r="CI567" s="328"/>
      <c r="CJ567" s="328"/>
      <c r="CK567" s="328"/>
      <c r="CL567" s="328"/>
      <c r="CM567" s="328"/>
      <c r="CN567" s="328"/>
      <c r="CO567" s="328"/>
      <c r="CP567" s="328"/>
      <c r="CQ567" s="328"/>
      <c r="CR567" s="328"/>
      <c r="CS567" s="328"/>
      <c r="CT567" s="328"/>
      <c r="CU567" s="328"/>
      <c r="CV567" s="328"/>
      <c r="CW567" s="328"/>
      <c r="CX567" s="328"/>
      <c r="CY567" s="328"/>
      <c r="CZ567" s="328"/>
      <c r="DA567" s="328"/>
      <c r="DB567" s="328"/>
      <c r="DC567" s="328"/>
      <c r="DD567" s="328"/>
      <c r="DE567" s="328"/>
      <c r="DF567" s="328"/>
      <c r="DG567" s="328"/>
      <c r="DH567" s="328"/>
      <c r="DI567" s="328"/>
      <c r="DJ567" s="328"/>
      <c r="DK567" s="328"/>
      <c r="DL567" s="328"/>
      <c r="DM567" s="328"/>
      <c r="DN567" s="328"/>
      <c r="DO567" s="328"/>
      <c r="DP567" s="328"/>
      <c r="DQ567" s="328"/>
      <c r="DR567" s="328"/>
      <c r="DS567" s="328"/>
      <c r="DT567" s="328"/>
      <c r="DU567" s="328"/>
      <c r="DV567" s="328"/>
      <c r="DW567" s="328"/>
      <c r="DX567" s="328"/>
      <c r="DY567" s="328"/>
      <c r="DZ567" s="328"/>
      <c r="EA567" s="328"/>
      <c r="EB567" s="328"/>
      <c r="EC567" s="328"/>
      <c r="ED567" s="328"/>
      <c r="EE567" s="328"/>
      <c r="EF567" s="328"/>
      <c r="EG567" s="328"/>
      <c r="EH567" s="328"/>
      <c r="EI567" s="328"/>
      <c r="EJ567" s="328"/>
      <c r="EK567" s="328"/>
      <c r="EL567" s="328"/>
      <c r="EM567" s="328"/>
      <c r="EN567" s="328"/>
      <c r="EO567" s="328"/>
      <c r="EP567" s="328"/>
      <c r="EQ567" s="328"/>
      <c r="ER567" s="328"/>
      <c r="ES567" s="328"/>
      <c r="ET567" s="328"/>
      <c r="EU567" s="328"/>
      <c r="EV567" s="328"/>
      <c r="EW567" s="328"/>
      <c r="EX567" s="328"/>
      <c r="EY567" s="328"/>
      <c r="EZ567" s="328"/>
      <c r="FA567" s="328"/>
      <c r="FB567" s="328"/>
      <c r="FC567" s="328"/>
      <c r="FD567" s="328"/>
      <c r="FE567" s="328"/>
      <c r="FF567" s="328"/>
      <c r="FG567" s="328"/>
      <c r="FH567" s="328"/>
      <c r="FI567" s="328"/>
      <c r="FJ567" s="328"/>
      <c r="FK567" s="328"/>
      <c r="FL567" s="328"/>
      <c r="FM567" s="328"/>
      <c r="FN567" s="328"/>
      <c r="FO567" s="328"/>
      <c r="FP567" s="328"/>
      <c r="FQ567" s="328"/>
      <c r="FR567" s="328"/>
      <c r="FS567" s="328"/>
      <c r="FT567" s="328"/>
      <c r="FU567" s="328"/>
      <c r="FV567" s="328"/>
      <c r="FW567" s="328"/>
      <c r="FX567" s="328"/>
      <c r="FY567" s="328"/>
      <c r="FZ567" s="328"/>
      <c r="GA567" s="328"/>
      <c r="GB567" s="328"/>
      <c r="GC567" s="328"/>
      <c r="GD567" s="328"/>
      <c r="GE567" s="328"/>
      <c r="GF567" s="328"/>
      <c r="GG567" s="328"/>
      <c r="GH567" s="328"/>
      <c r="GI567" s="328"/>
      <c r="GJ567" s="328"/>
      <c r="GK567" s="328"/>
      <c r="GL567" s="328"/>
      <c r="GM567" s="328"/>
      <c r="GN567" s="328"/>
      <c r="GO567" s="328"/>
      <c r="GP567" s="328"/>
      <c r="GQ567" s="328"/>
      <c r="GR567" s="328"/>
      <c r="GS567" s="328"/>
      <c r="GT567" s="328"/>
      <c r="GU567" s="328"/>
      <c r="GV567" s="328"/>
      <c r="GW567" s="328"/>
      <c r="GX567" s="328"/>
      <c r="GY567" s="328"/>
      <c r="GZ567" s="328"/>
      <c r="HA567" s="328"/>
      <c r="HB567" s="328"/>
      <c r="HC567" s="328"/>
      <c r="HD567" s="328"/>
      <c r="HE567" s="328"/>
      <c r="HF567" s="328"/>
      <c r="HG567" s="328"/>
      <c r="HH567" s="328"/>
      <c r="HI567" s="328"/>
      <c r="HJ567" s="328"/>
      <c r="HK567" s="328"/>
      <c r="HL567" s="328"/>
      <c r="HM567" s="328"/>
      <c r="HN567" s="328"/>
      <c r="HO567" s="328"/>
      <c r="HP567" s="328"/>
      <c r="HQ567" s="328"/>
      <c r="HR567" s="328"/>
      <c r="HS567" s="328"/>
      <c r="HT567" s="328"/>
      <c r="HU567" s="328"/>
      <c r="HV567" s="328"/>
      <c r="HW567" s="328"/>
      <c r="HX567" s="328"/>
      <c r="HY567" s="328"/>
      <c r="HZ567" s="328"/>
      <c r="IA567" s="328"/>
      <c r="IB567" s="328"/>
      <c r="IC567" s="328"/>
      <c r="ID567" s="328"/>
      <c r="IE567" s="328"/>
      <c r="IF567" s="328"/>
      <c r="IG567" s="328"/>
      <c r="IH567" s="328"/>
      <c r="II567" s="328"/>
      <c r="IJ567" s="328"/>
      <c r="IK567" s="328"/>
      <c r="IL567" s="328"/>
      <c r="IM567" s="328"/>
      <c r="IN567" s="328"/>
      <c r="IO567" s="328"/>
      <c r="IP567" s="328"/>
      <c r="IQ567" s="328"/>
      <c r="IR567" s="328"/>
      <c r="IS567" s="328"/>
      <c r="IT567" s="328"/>
      <c r="IU567" s="328"/>
      <c r="IV567" s="328"/>
    </row>
    <row r="568" spans="1:256" ht="14.4">
      <c r="A568" s="181" t="s">
        <v>1751</v>
      </c>
      <c r="B568" s="338">
        <v>2</v>
      </c>
      <c r="C568" s="181" t="s">
        <v>1753</v>
      </c>
      <c r="D568" s="181" t="s">
        <v>1753</v>
      </c>
      <c r="E568" s="181" t="s">
        <v>1753</v>
      </c>
      <c r="F568" s="181"/>
      <c r="G568" s="181"/>
      <c r="H568" s="1097"/>
      <c r="I568" s="1098"/>
      <c r="J568" s="328"/>
      <c r="K568" s="328"/>
      <c r="L568" s="328"/>
      <c r="M568" s="328"/>
      <c r="N568" s="328"/>
      <c r="O568" s="328"/>
      <c r="P568" s="328"/>
      <c r="Q568" s="328"/>
      <c r="R568" s="328"/>
      <c r="S568" s="328"/>
      <c r="T568" s="328"/>
      <c r="U568" s="328"/>
      <c r="V568" s="328"/>
      <c r="W568" s="328"/>
      <c r="X568" s="328"/>
      <c r="Y568" s="328"/>
      <c r="Z568" s="328"/>
      <c r="AA568" s="328"/>
      <c r="AB568" s="328"/>
      <c r="AC568" s="328"/>
      <c r="AD568" s="328"/>
      <c r="AE568" s="328"/>
      <c r="AF568" s="328"/>
      <c r="AG568" s="328"/>
      <c r="AH568" s="328"/>
      <c r="AI568" s="328"/>
      <c r="AJ568" s="328"/>
      <c r="AK568" s="328"/>
      <c r="AL568" s="328"/>
      <c r="AM568" s="328"/>
      <c r="AN568" s="328"/>
      <c r="AO568" s="328"/>
      <c r="AP568" s="328"/>
      <c r="AQ568" s="328"/>
      <c r="AR568" s="328"/>
      <c r="AS568" s="328"/>
      <c r="AT568" s="328"/>
      <c r="AU568" s="328"/>
      <c r="AV568" s="328"/>
      <c r="AW568" s="328"/>
      <c r="AX568" s="328"/>
      <c r="AY568" s="328"/>
      <c r="AZ568" s="328"/>
      <c r="BA568" s="328"/>
      <c r="BB568" s="328"/>
      <c r="BC568" s="328"/>
      <c r="BD568" s="328"/>
      <c r="BE568" s="328"/>
      <c r="BF568" s="328"/>
      <c r="BG568" s="328"/>
      <c r="BH568" s="328"/>
      <c r="BI568" s="328"/>
      <c r="BJ568" s="328"/>
      <c r="BK568" s="328"/>
      <c r="BL568" s="328"/>
      <c r="BM568" s="328"/>
      <c r="BN568" s="328"/>
      <c r="BO568" s="328"/>
      <c r="BP568" s="328"/>
      <c r="BQ568" s="328"/>
      <c r="BR568" s="328"/>
      <c r="BS568" s="328"/>
      <c r="BT568" s="328"/>
      <c r="BU568" s="328"/>
      <c r="BV568" s="328"/>
      <c r="BW568" s="328"/>
      <c r="BX568" s="328"/>
      <c r="BY568" s="328"/>
      <c r="BZ568" s="328"/>
      <c r="CA568" s="328"/>
      <c r="CB568" s="328"/>
      <c r="CC568" s="328"/>
      <c r="CD568" s="328"/>
      <c r="CE568" s="328"/>
      <c r="CF568" s="328"/>
      <c r="CG568" s="328"/>
      <c r="CH568" s="328"/>
      <c r="CI568" s="328"/>
      <c r="CJ568" s="328"/>
      <c r="CK568" s="328"/>
      <c r="CL568" s="328"/>
      <c r="CM568" s="328"/>
      <c r="CN568" s="328"/>
      <c r="CO568" s="328"/>
      <c r="CP568" s="328"/>
      <c r="CQ568" s="328"/>
      <c r="CR568" s="328"/>
      <c r="CS568" s="328"/>
      <c r="CT568" s="328"/>
      <c r="CU568" s="328"/>
      <c r="CV568" s="328"/>
      <c r="CW568" s="328"/>
      <c r="CX568" s="328"/>
      <c r="CY568" s="328"/>
      <c r="CZ568" s="328"/>
      <c r="DA568" s="328"/>
      <c r="DB568" s="328"/>
      <c r="DC568" s="328"/>
      <c r="DD568" s="328"/>
      <c r="DE568" s="328"/>
      <c r="DF568" s="328"/>
      <c r="DG568" s="328"/>
      <c r="DH568" s="328"/>
      <c r="DI568" s="328"/>
      <c r="DJ568" s="328"/>
      <c r="DK568" s="328"/>
      <c r="DL568" s="328"/>
      <c r="DM568" s="328"/>
      <c r="DN568" s="328"/>
      <c r="DO568" s="328"/>
      <c r="DP568" s="328"/>
      <c r="DQ568" s="328"/>
      <c r="DR568" s="328"/>
      <c r="DS568" s="328"/>
      <c r="DT568" s="328"/>
      <c r="DU568" s="328"/>
      <c r="DV568" s="328"/>
      <c r="DW568" s="328"/>
      <c r="DX568" s="328"/>
      <c r="DY568" s="328"/>
      <c r="DZ568" s="328"/>
      <c r="EA568" s="328"/>
      <c r="EB568" s="328"/>
      <c r="EC568" s="328"/>
      <c r="ED568" s="328"/>
      <c r="EE568" s="328"/>
      <c r="EF568" s="328"/>
      <c r="EG568" s="328"/>
      <c r="EH568" s="328"/>
      <c r="EI568" s="328"/>
      <c r="EJ568" s="328"/>
      <c r="EK568" s="328"/>
      <c r="EL568" s="328"/>
      <c r="EM568" s="328"/>
      <c r="EN568" s="328"/>
      <c r="EO568" s="328"/>
      <c r="EP568" s="328"/>
      <c r="EQ568" s="328"/>
      <c r="ER568" s="328"/>
      <c r="ES568" s="328"/>
      <c r="ET568" s="328"/>
      <c r="EU568" s="328"/>
      <c r="EV568" s="328"/>
      <c r="EW568" s="328"/>
      <c r="EX568" s="328"/>
      <c r="EY568" s="328"/>
      <c r="EZ568" s="328"/>
      <c r="FA568" s="328"/>
      <c r="FB568" s="328"/>
      <c r="FC568" s="328"/>
      <c r="FD568" s="328"/>
      <c r="FE568" s="328"/>
      <c r="FF568" s="328"/>
      <c r="FG568" s="328"/>
      <c r="FH568" s="328"/>
      <c r="FI568" s="328"/>
      <c r="FJ568" s="328"/>
      <c r="FK568" s="328"/>
      <c r="FL568" s="328"/>
      <c r="FM568" s="328"/>
      <c r="FN568" s="328"/>
      <c r="FO568" s="328"/>
      <c r="FP568" s="328"/>
      <c r="FQ568" s="328"/>
      <c r="FR568" s="328"/>
      <c r="FS568" s="328"/>
      <c r="FT568" s="328"/>
      <c r="FU568" s="328"/>
      <c r="FV568" s="328"/>
      <c r="FW568" s="328"/>
      <c r="FX568" s="328"/>
      <c r="FY568" s="328"/>
      <c r="FZ568" s="328"/>
      <c r="GA568" s="328"/>
      <c r="GB568" s="328"/>
      <c r="GC568" s="328"/>
      <c r="GD568" s="328"/>
      <c r="GE568" s="328"/>
      <c r="GF568" s="328"/>
      <c r="GG568" s="328"/>
      <c r="GH568" s="328"/>
      <c r="GI568" s="328"/>
      <c r="GJ568" s="328"/>
      <c r="GK568" s="328"/>
      <c r="GL568" s="328"/>
      <c r="GM568" s="328"/>
      <c r="GN568" s="328"/>
      <c r="GO568" s="328"/>
      <c r="GP568" s="328"/>
      <c r="GQ568" s="328"/>
      <c r="GR568" s="328"/>
      <c r="GS568" s="328"/>
      <c r="GT568" s="328"/>
      <c r="GU568" s="328"/>
      <c r="GV568" s="328"/>
      <c r="GW568" s="328"/>
      <c r="GX568" s="328"/>
      <c r="GY568" s="328"/>
      <c r="GZ568" s="328"/>
      <c r="HA568" s="328"/>
      <c r="HB568" s="328"/>
      <c r="HC568" s="328"/>
      <c r="HD568" s="328"/>
      <c r="HE568" s="328"/>
      <c r="HF568" s="328"/>
      <c r="HG568" s="328"/>
      <c r="HH568" s="328"/>
      <c r="HI568" s="328"/>
      <c r="HJ568" s="328"/>
      <c r="HK568" s="328"/>
      <c r="HL568" s="328"/>
      <c r="HM568" s="328"/>
      <c r="HN568" s="328"/>
      <c r="HO568" s="328"/>
      <c r="HP568" s="328"/>
      <c r="HQ568" s="328"/>
      <c r="HR568" s="328"/>
      <c r="HS568" s="328"/>
      <c r="HT568" s="328"/>
      <c r="HU568" s="328"/>
      <c r="HV568" s="328"/>
      <c r="HW568" s="328"/>
      <c r="HX568" s="328"/>
      <c r="HY568" s="328"/>
      <c r="HZ568" s="328"/>
      <c r="IA568" s="328"/>
      <c r="IB568" s="328"/>
      <c r="IC568" s="328"/>
      <c r="ID568" s="328"/>
      <c r="IE568" s="328"/>
      <c r="IF568" s="328"/>
      <c r="IG568" s="328"/>
      <c r="IH568" s="328"/>
      <c r="II568" s="328"/>
      <c r="IJ568" s="328"/>
      <c r="IK568" s="328"/>
      <c r="IL568" s="328"/>
      <c r="IM568" s="328"/>
      <c r="IN568" s="328"/>
      <c r="IO568" s="328"/>
      <c r="IP568" s="328"/>
      <c r="IQ568" s="328"/>
      <c r="IR568" s="328"/>
      <c r="IS568" s="328"/>
      <c r="IT568" s="328"/>
      <c r="IU568" s="328"/>
      <c r="IV568" s="328"/>
    </row>
    <row r="569" spans="1:256" ht="14.4">
      <c r="A569" s="181" t="s">
        <v>1751</v>
      </c>
      <c r="B569" s="338">
        <v>3</v>
      </c>
      <c r="C569" s="181" t="s">
        <v>1754</v>
      </c>
      <c r="D569" s="181" t="s">
        <v>1754</v>
      </c>
      <c r="E569" s="181" t="s">
        <v>1754</v>
      </c>
      <c r="F569" s="181"/>
      <c r="G569" s="181"/>
      <c r="H569" s="1097"/>
      <c r="I569" s="1098"/>
      <c r="J569" s="328"/>
      <c r="K569" s="328"/>
      <c r="L569" s="328"/>
      <c r="M569" s="328"/>
      <c r="N569" s="328"/>
      <c r="O569" s="328"/>
      <c r="P569" s="328"/>
      <c r="Q569" s="328"/>
      <c r="R569" s="328"/>
      <c r="S569" s="328"/>
      <c r="T569" s="328"/>
      <c r="U569" s="328"/>
      <c r="V569" s="328"/>
      <c r="W569" s="328"/>
      <c r="X569" s="328"/>
      <c r="Y569" s="328"/>
      <c r="Z569" s="328"/>
      <c r="AA569" s="328"/>
      <c r="AB569" s="328"/>
      <c r="AC569" s="328"/>
      <c r="AD569" s="328"/>
      <c r="AE569" s="328"/>
      <c r="AF569" s="328"/>
      <c r="AG569" s="328"/>
      <c r="AH569" s="328"/>
      <c r="AI569" s="328"/>
      <c r="AJ569" s="328"/>
      <c r="AK569" s="328"/>
      <c r="AL569" s="328"/>
      <c r="AM569" s="328"/>
      <c r="AN569" s="328"/>
      <c r="AO569" s="328"/>
      <c r="AP569" s="328"/>
      <c r="AQ569" s="328"/>
      <c r="AR569" s="328"/>
      <c r="AS569" s="328"/>
      <c r="AT569" s="328"/>
      <c r="AU569" s="328"/>
      <c r="AV569" s="328"/>
      <c r="AW569" s="328"/>
      <c r="AX569" s="328"/>
      <c r="AY569" s="328"/>
      <c r="AZ569" s="328"/>
      <c r="BA569" s="328"/>
      <c r="BB569" s="328"/>
      <c r="BC569" s="328"/>
      <c r="BD569" s="328"/>
      <c r="BE569" s="328"/>
      <c r="BF569" s="328"/>
      <c r="BG569" s="328"/>
      <c r="BH569" s="328"/>
      <c r="BI569" s="328"/>
      <c r="BJ569" s="328"/>
      <c r="BK569" s="328"/>
      <c r="BL569" s="328"/>
      <c r="BM569" s="328"/>
      <c r="BN569" s="328"/>
      <c r="BO569" s="328"/>
      <c r="BP569" s="328"/>
      <c r="BQ569" s="328"/>
      <c r="BR569" s="328"/>
      <c r="BS569" s="328"/>
      <c r="BT569" s="328"/>
      <c r="BU569" s="328"/>
      <c r="BV569" s="328"/>
      <c r="BW569" s="328"/>
      <c r="BX569" s="328"/>
      <c r="BY569" s="328"/>
      <c r="BZ569" s="328"/>
      <c r="CA569" s="328"/>
      <c r="CB569" s="328"/>
      <c r="CC569" s="328"/>
      <c r="CD569" s="328"/>
      <c r="CE569" s="328"/>
      <c r="CF569" s="328"/>
      <c r="CG569" s="328"/>
      <c r="CH569" s="328"/>
      <c r="CI569" s="328"/>
      <c r="CJ569" s="328"/>
      <c r="CK569" s="328"/>
      <c r="CL569" s="328"/>
      <c r="CM569" s="328"/>
      <c r="CN569" s="328"/>
      <c r="CO569" s="328"/>
      <c r="CP569" s="328"/>
      <c r="CQ569" s="328"/>
      <c r="CR569" s="328"/>
      <c r="CS569" s="328"/>
      <c r="CT569" s="328"/>
      <c r="CU569" s="328"/>
      <c r="CV569" s="328"/>
      <c r="CW569" s="328"/>
      <c r="CX569" s="328"/>
      <c r="CY569" s="328"/>
      <c r="CZ569" s="328"/>
      <c r="DA569" s="328"/>
      <c r="DB569" s="328"/>
      <c r="DC569" s="328"/>
      <c r="DD569" s="328"/>
      <c r="DE569" s="328"/>
      <c r="DF569" s="328"/>
      <c r="DG569" s="328"/>
      <c r="DH569" s="328"/>
      <c r="DI569" s="328"/>
      <c r="DJ569" s="328"/>
      <c r="DK569" s="328"/>
      <c r="DL569" s="328"/>
      <c r="DM569" s="328"/>
      <c r="DN569" s="328"/>
      <c r="DO569" s="328"/>
      <c r="DP569" s="328"/>
      <c r="DQ569" s="328"/>
      <c r="DR569" s="328"/>
      <c r="DS569" s="328"/>
      <c r="DT569" s="328"/>
      <c r="DU569" s="328"/>
      <c r="DV569" s="328"/>
      <c r="DW569" s="328"/>
      <c r="DX569" s="328"/>
      <c r="DY569" s="328"/>
      <c r="DZ569" s="328"/>
      <c r="EA569" s="328"/>
      <c r="EB569" s="328"/>
      <c r="EC569" s="328"/>
      <c r="ED569" s="328"/>
      <c r="EE569" s="328"/>
      <c r="EF569" s="328"/>
      <c r="EG569" s="328"/>
      <c r="EH569" s="328"/>
      <c r="EI569" s="328"/>
      <c r="EJ569" s="328"/>
      <c r="EK569" s="328"/>
      <c r="EL569" s="328"/>
      <c r="EM569" s="328"/>
      <c r="EN569" s="328"/>
      <c r="EO569" s="328"/>
      <c r="EP569" s="328"/>
      <c r="EQ569" s="328"/>
      <c r="ER569" s="328"/>
      <c r="ES569" s="328"/>
      <c r="ET569" s="328"/>
      <c r="EU569" s="328"/>
      <c r="EV569" s="328"/>
      <c r="EW569" s="328"/>
      <c r="EX569" s="328"/>
      <c r="EY569" s="328"/>
      <c r="EZ569" s="328"/>
      <c r="FA569" s="328"/>
      <c r="FB569" s="328"/>
      <c r="FC569" s="328"/>
      <c r="FD569" s="328"/>
      <c r="FE569" s="328"/>
      <c r="FF569" s="328"/>
      <c r="FG569" s="328"/>
      <c r="FH569" s="328"/>
      <c r="FI569" s="328"/>
      <c r="FJ569" s="328"/>
      <c r="FK569" s="328"/>
      <c r="FL569" s="328"/>
      <c r="FM569" s="328"/>
      <c r="FN569" s="328"/>
      <c r="FO569" s="328"/>
      <c r="FP569" s="328"/>
      <c r="FQ569" s="328"/>
      <c r="FR569" s="328"/>
      <c r="FS569" s="328"/>
      <c r="FT569" s="328"/>
      <c r="FU569" s="328"/>
      <c r="FV569" s="328"/>
      <c r="FW569" s="328"/>
      <c r="FX569" s="328"/>
      <c r="FY569" s="328"/>
      <c r="FZ569" s="328"/>
      <c r="GA569" s="328"/>
      <c r="GB569" s="328"/>
      <c r="GC569" s="328"/>
      <c r="GD569" s="328"/>
      <c r="GE569" s="328"/>
      <c r="GF569" s="328"/>
      <c r="GG569" s="328"/>
      <c r="GH569" s="328"/>
      <c r="GI569" s="328"/>
      <c r="GJ569" s="328"/>
      <c r="GK569" s="328"/>
      <c r="GL569" s="328"/>
      <c r="GM569" s="328"/>
      <c r="GN569" s="328"/>
      <c r="GO569" s="328"/>
      <c r="GP569" s="328"/>
      <c r="GQ569" s="328"/>
      <c r="GR569" s="328"/>
      <c r="GS569" s="328"/>
      <c r="GT569" s="328"/>
      <c r="GU569" s="328"/>
      <c r="GV569" s="328"/>
      <c r="GW569" s="328"/>
      <c r="GX569" s="328"/>
      <c r="GY569" s="328"/>
      <c r="GZ569" s="328"/>
      <c r="HA569" s="328"/>
      <c r="HB569" s="328"/>
      <c r="HC569" s="328"/>
      <c r="HD569" s="328"/>
      <c r="HE569" s="328"/>
      <c r="HF569" s="328"/>
      <c r="HG569" s="328"/>
      <c r="HH569" s="328"/>
      <c r="HI569" s="328"/>
      <c r="HJ569" s="328"/>
      <c r="HK569" s="328"/>
      <c r="HL569" s="328"/>
      <c r="HM569" s="328"/>
      <c r="HN569" s="328"/>
      <c r="HO569" s="328"/>
      <c r="HP569" s="328"/>
      <c r="HQ569" s="328"/>
      <c r="HR569" s="328"/>
      <c r="HS569" s="328"/>
      <c r="HT569" s="328"/>
      <c r="HU569" s="328"/>
      <c r="HV569" s="328"/>
      <c r="HW569" s="328"/>
      <c r="HX569" s="328"/>
      <c r="HY569" s="328"/>
      <c r="HZ569" s="328"/>
      <c r="IA569" s="328"/>
      <c r="IB569" s="328"/>
      <c r="IC569" s="328"/>
      <c r="ID569" s="328"/>
      <c r="IE569" s="328"/>
      <c r="IF569" s="328"/>
      <c r="IG569" s="328"/>
      <c r="IH569" s="328"/>
      <c r="II569" s="328"/>
      <c r="IJ569" s="328"/>
      <c r="IK569" s="328"/>
      <c r="IL569" s="328"/>
      <c r="IM569" s="328"/>
      <c r="IN569" s="328"/>
      <c r="IO569" s="328"/>
      <c r="IP569" s="328"/>
      <c r="IQ569" s="328"/>
      <c r="IR569" s="328"/>
      <c r="IS569" s="328"/>
      <c r="IT569" s="328"/>
      <c r="IU569" s="328"/>
      <c r="IV569" s="328"/>
    </row>
    <row r="570" spans="1:256" ht="14.4">
      <c r="A570" s="181" t="s">
        <v>1751</v>
      </c>
      <c r="B570" s="338">
        <v>4</v>
      </c>
      <c r="C570" s="181" t="s">
        <v>1755</v>
      </c>
      <c r="D570" s="181" t="s">
        <v>1755</v>
      </c>
      <c r="E570" s="181" t="s">
        <v>1755</v>
      </c>
      <c r="F570" s="181"/>
      <c r="G570" s="181"/>
      <c r="H570" s="1097"/>
      <c r="I570" s="1098"/>
      <c r="J570" s="328"/>
      <c r="K570" s="328"/>
      <c r="L570" s="328"/>
      <c r="M570" s="328"/>
      <c r="N570" s="328"/>
      <c r="O570" s="328"/>
      <c r="P570" s="328"/>
      <c r="Q570" s="328"/>
      <c r="R570" s="328"/>
      <c r="S570" s="328"/>
      <c r="T570" s="328"/>
      <c r="U570" s="328"/>
      <c r="V570" s="328"/>
      <c r="W570" s="328"/>
      <c r="X570" s="328"/>
      <c r="Y570" s="328"/>
      <c r="Z570" s="328"/>
      <c r="AA570" s="328"/>
      <c r="AB570" s="328"/>
      <c r="AC570" s="328"/>
      <c r="AD570" s="328"/>
      <c r="AE570" s="328"/>
      <c r="AF570" s="328"/>
      <c r="AG570" s="328"/>
      <c r="AH570" s="328"/>
      <c r="AI570" s="328"/>
      <c r="AJ570" s="328"/>
      <c r="AK570" s="328"/>
      <c r="AL570" s="328"/>
      <c r="AM570" s="328"/>
      <c r="AN570" s="328"/>
      <c r="AO570" s="328"/>
      <c r="AP570" s="328"/>
      <c r="AQ570" s="328"/>
      <c r="AR570" s="328"/>
      <c r="AS570" s="328"/>
      <c r="AT570" s="328"/>
      <c r="AU570" s="328"/>
      <c r="AV570" s="328"/>
      <c r="AW570" s="328"/>
      <c r="AX570" s="328"/>
      <c r="AY570" s="328"/>
      <c r="AZ570" s="328"/>
      <c r="BA570" s="328"/>
      <c r="BB570" s="328"/>
      <c r="BC570" s="328"/>
      <c r="BD570" s="328"/>
      <c r="BE570" s="328"/>
      <c r="BF570" s="328"/>
      <c r="BG570" s="328"/>
      <c r="BH570" s="328"/>
      <c r="BI570" s="328"/>
      <c r="BJ570" s="328"/>
      <c r="BK570" s="328"/>
      <c r="BL570" s="328"/>
      <c r="BM570" s="328"/>
      <c r="BN570" s="328"/>
      <c r="BO570" s="328"/>
      <c r="BP570" s="328"/>
      <c r="BQ570" s="328"/>
      <c r="BR570" s="328"/>
      <c r="BS570" s="328"/>
      <c r="BT570" s="328"/>
      <c r="BU570" s="328"/>
      <c r="BV570" s="328"/>
      <c r="BW570" s="328"/>
      <c r="BX570" s="328"/>
      <c r="BY570" s="328"/>
      <c r="BZ570" s="328"/>
      <c r="CA570" s="328"/>
      <c r="CB570" s="328"/>
      <c r="CC570" s="328"/>
      <c r="CD570" s="328"/>
      <c r="CE570" s="328"/>
      <c r="CF570" s="328"/>
      <c r="CG570" s="328"/>
      <c r="CH570" s="328"/>
      <c r="CI570" s="328"/>
      <c r="CJ570" s="328"/>
      <c r="CK570" s="328"/>
      <c r="CL570" s="328"/>
      <c r="CM570" s="328"/>
      <c r="CN570" s="328"/>
      <c r="CO570" s="328"/>
      <c r="CP570" s="328"/>
      <c r="CQ570" s="328"/>
      <c r="CR570" s="328"/>
      <c r="CS570" s="328"/>
      <c r="CT570" s="328"/>
      <c r="CU570" s="328"/>
      <c r="CV570" s="328"/>
      <c r="CW570" s="328"/>
      <c r="CX570" s="328"/>
      <c r="CY570" s="328"/>
      <c r="CZ570" s="328"/>
      <c r="DA570" s="328"/>
      <c r="DB570" s="328"/>
      <c r="DC570" s="328"/>
      <c r="DD570" s="328"/>
      <c r="DE570" s="328"/>
      <c r="DF570" s="328"/>
      <c r="DG570" s="328"/>
      <c r="DH570" s="328"/>
      <c r="DI570" s="328"/>
      <c r="DJ570" s="328"/>
      <c r="DK570" s="328"/>
      <c r="DL570" s="328"/>
      <c r="DM570" s="328"/>
      <c r="DN570" s="328"/>
      <c r="DO570" s="328"/>
      <c r="DP570" s="328"/>
      <c r="DQ570" s="328"/>
      <c r="DR570" s="328"/>
      <c r="DS570" s="328"/>
      <c r="DT570" s="328"/>
      <c r="DU570" s="328"/>
      <c r="DV570" s="328"/>
      <c r="DW570" s="328"/>
      <c r="DX570" s="328"/>
      <c r="DY570" s="328"/>
      <c r="DZ570" s="328"/>
      <c r="EA570" s="328"/>
      <c r="EB570" s="328"/>
      <c r="EC570" s="328"/>
      <c r="ED570" s="328"/>
      <c r="EE570" s="328"/>
      <c r="EF570" s="328"/>
      <c r="EG570" s="328"/>
      <c r="EH570" s="328"/>
      <c r="EI570" s="328"/>
      <c r="EJ570" s="328"/>
      <c r="EK570" s="328"/>
      <c r="EL570" s="328"/>
      <c r="EM570" s="328"/>
      <c r="EN570" s="328"/>
      <c r="EO570" s="328"/>
      <c r="EP570" s="328"/>
      <c r="EQ570" s="328"/>
      <c r="ER570" s="328"/>
      <c r="ES570" s="328"/>
      <c r="ET570" s="328"/>
      <c r="EU570" s="328"/>
      <c r="EV570" s="328"/>
      <c r="EW570" s="328"/>
      <c r="EX570" s="328"/>
      <c r="EY570" s="328"/>
      <c r="EZ570" s="328"/>
      <c r="FA570" s="328"/>
      <c r="FB570" s="328"/>
      <c r="FC570" s="328"/>
      <c r="FD570" s="328"/>
      <c r="FE570" s="328"/>
      <c r="FF570" s="328"/>
      <c r="FG570" s="328"/>
      <c r="FH570" s="328"/>
      <c r="FI570" s="328"/>
      <c r="FJ570" s="328"/>
      <c r="FK570" s="328"/>
      <c r="FL570" s="328"/>
      <c r="FM570" s="328"/>
      <c r="FN570" s="328"/>
      <c r="FO570" s="328"/>
      <c r="FP570" s="328"/>
      <c r="FQ570" s="328"/>
      <c r="FR570" s="328"/>
      <c r="FS570" s="328"/>
      <c r="FT570" s="328"/>
      <c r="FU570" s="328"/>
      <c r="FV570" s="328"/>
      <c r="FW570" s="328"/>
      <c r="FX570" s="328"/>
      <c r="FY570" s="328"/>
      <c r="FZ570" s="328"/>
      <c r="GA570" s="328"/>
      <c r="GB570" s="328"/>
      <c r="GC570" s="328"/>
      <c r="GD570" s="328"/>
      <c r="GE570" s="328"/>
      <c r="GF570" s="328"/>
      <c r="GG570" s="328"/>
      <c r="GH570" s="328"/>
      <c r="GI570" s="328"/>
      <c r="GJ570" s="328"/>
      <c r="GK570" s="328"/>
      <c r="GL570" s="328"/>
      <c r="GM570" s="328"/>
      <c r="GN570" s="328"/>
      <c r="GO570" s="328"/>
      <c r="GP570" s="328"/>
      <c r="GQ570" s="328"/>
      <c r="GR570" s="328"/>
      <c r="GS570" s="328"/>
      <c r="GT570" s="328"/>
      <c r="GU570" s="328"/>
      <c r="GV570" s="328"/>
      <c r="GW570" s="328"/>
      <c r="GX570" s="328"/>
      <c r="GY570" s="328"/>
      <c r="GZ570" s="328"/>
      <c r="HA570" s="328"/>
      <c r="HB570" s="328"/>
      <c r="HC570" s="328"/>
      <c r="HD570" s="328"/>
      <c r="HE570" s="328"/>
      <c r="HF570" s="328"/>
      <c r="HG570" s="328"/>
      <c r="HH570" s="328"/>
      <c r="HI570" s="328"/>
      <c r="HJ570" s="328"/>
      <c r="HK570" s="328"/>
      <c r="HL570" s="328"/>
      <c r="HM570" s="328"/>
      <c r="HN570" s="328"/>
      <c r="HO570" s="328"/>
      <c r="HP570" s="328"/>
      <c r="HQ570" s="328"/>
      <c r="HR570" s="328"/>
      <c r="HS570" s="328"/>
      <c r="HT570" s="328"/>
      <c r="HU570" s="328"/>
      <c r="HV570" s="328"/>
      <c r="HW570" s="328"/>
      <c r="HX570" s="328"/>
      <c r="HY570" s="328"/>
      <c r="HZ570" s="328"/>
      <c r="IA570" s="328"/>
      <c r="IB570" s="328"/>
      <c r="IC570" s="328"/>
      <c r="ID570" s="328"/>
      <c r="IE570" s="328"/>
      <c r="IF570" s="328"/>
      <c r="IG570" s="328"/>
      <c r="IH570" s="328"/>
      <c r="II570" s="328"/>
      <c r="IJ570" s="328"/>
      <c r="IK570" s="328"/>
      <c r="IL570" s="328"/>
      <c r="IM570" s="328"/>
      <c r="IN570" s="328"/>
      <c r="IO570" s="328"/>
      <c r="IP570" s="328"/>
      <c r="IQ570" s="328"/>
      <c r="IR570" s="328"/>
      <c r="IS570" s="328"/>
      <c r="IT570" s="328"/>
      <c r="IU570" s="328"/>
      <c r="IV570" s="328"/>
    </row>
    <row r="571" spans="1:256" ht="14.4">
      <c r="A571" s="181" t="s">
        <v>1751</v>
      </c>
      <c r="B571" s="338">
        <v>8</v>
      </c>
      <c r="C571" s="181" t="s">
        <v>1414</v>
      </c>
      <c r="D571" s="181" t="s">
        <v>1414</v>
      </c>
      <c r="E571" s="181" t="s">
        <v>1414</v>
      </c>
      <c r="F571" s="181"/>
      <c r="G571" s="181"/>
      <c r="H571" s="1097"/>
      <c r="I571" s="1098"/>
      <c r="J571" s="328"/>
      <c r="K571" s="328"/>
      <c r="L571" s="328"/>
      <c r="M571" s="328"/>
      <c r="N571" s="328"/>
      <c r="O571" s="328"/>
      <c r="P571" s="328"/>
      <c r="Q571" s="328"/>
      <c r="R571" s="328"/>
      <c r="S571" s="328"/>
      <c r="T571" s="328"/>
      <c r="U571" s="328"/>
      <c r="V571" s="328"/>
      <c r="W571" s="328"/>
      <c r="X571" s="328"/>
      <c r="Y571" s="328"/>
      <c r="Z571" s="328"/>
      <c r="AA571" s="328"/>
      <c r="AB571" s="328"/>
      <c r="AC571" s="328"/>
      <c r="AD571" s="328"/>
      <c r="AE571" s="328"/>
      <c r="AF571" s="328"/>
      <c r="AG571" s="328"/>
      <c r="AH571" s="328"/>
      <c r="AI571" s="328"/>
      <c r="AJ571" s="328"/>
      <c r="AK571" s="328"/>
      <c r="AL571" s="328"/>
      <c r="AM571" s="328"/>
      <c r="AN571" s="328"/>
      <c r="AO571" s="328"/>
      <c r="AP571" s="328"/>
      <c r="AQ571" s="328"/>
      <c r="AR571" s="328"/>
      <c r="AS571" s="328"/>
      <c r="AT571" s="328"/>
      <c r="AU571" s="328"/>
      <c r="AV571" s="328"/>
      <c r="AW571" s="328"/>
      <c r="AX571" s="328"/>
      <c r="AY571" s="328"/>
      <c r="AZ571" s="328"/>
      <c r="BA571" s="328"/>
      <c r="BB571" s="328"/>
      <c r="BC571" s="328"/>
      <c r="BD571" s="328"/>
      <c r="BE571" s="328"/>
      <c r="BF571" s="328"/>
      <c r="BG571" s="328"/>
      <c r="BH571" s="328"/>
      <c r="BI571" s="328"/>
      <c r="BJ571" s="328"/>
      <c r="BK571" s="328"/>
      <c r="BL571" s="328"/>
      <c r="BM571" s="328"/>
      <c r="BN571" s="328"/>
      <c r="BO571" s="328"/>
      <c r="BP571" s="328"/>
      <c r="BQ571" s="328"/>
      <c r="BR571" s="328"/>
      <c r="BS571" s="328"/>
      <c r="BT571" s="328"/>
      <c r="BU571" s="328"/>
      <c r="BV571" s="328"/>
      <c r="BW571" s="328"/>
      <c r="BX571" s="328"/>
      <c r="BY571" s="328"/>
      <c r="BZ571" s="328"/>
      <c r="CA571" s="328"/>
      <c r="CB571" s="328"/>
      <c r="CC571" s="328"/>
      <c r="CD571" s="328"/>
      <c r="CE571" s="328"/>
      <c r="CF571" s="328"/>
      <c r="CG571" s="328"/>
      <c r="CH571" s="328"/>
      <c r="CI571" s="328"/>
      <c r="CJ571" s="328"/>
      <c r="CK571" s="328"/>
      <c r="CL571" s="328"/>
      <c r="CM571" s="328"/>
      <c r="CN571" s="328"/>
      <c r="CO571" s="328"/>
      <c r="CP571" s="328"/>
      <c r="CQ571" s="328"/>
      <c r="CR571" s="328"/>
      <c r="CS571" s="328"/>
      <c r="CT571" s="328"/>
      <c r="CU571" s="328"/>
      <c r="CV571" s="328"/>
      <c r="CW571" s="328"/>
      <c r="CX571" s="328"/>
      <c r="CY571" s="328"/>
      <c r="CZ571" s="328"/>
      <c r="DA571" s="328"/>
      <c r="DB571" s="328"/>
      <c r="DC571" s="328"/>
      <c r="DD571" s="328"/>
      <c r="DE571" s="328"/>
      <c r="DF571" s="328"/>
      <c r="DG571" s="328"/>
      <c r="DH571" s="328"/>
      <c r="DI571" s="328"/>
      <c r="DJ571" s="328"/>
      <c r="DK571" s="328"/>
      <c r="DL571" s="328"/>
      <c r="DM571" s="328"/>
      <c r="DN571" s="328"/>
      <c r="DO571" s="328"/>
      <c r="DP571" s="328"/>
      <c r="DQ571" s="328"/>
      <c r="DR571" s="328"/>
      <c r="DS571" s="328"/>
      <c r="DT571" s="328"/>
      <c r="DU571" s="328"/>
      <c r="DV571" s="328"/>
      <c r="DW571" s="328"/>
      <c r="DX571" s="328"/>
      <c r="DY571" s="328"/>
      <c r="DZ571" s="328"/>
      <c r="EA571" s="328"/>
      <c r="EB571" s="328"/>
      <c r="EC571" s="328"/>
      <c r="ED571" s="328"/>
      <c r="EE571" s="328"/>
      <c r="EF571" s="328"/>
      <c r="EG571" s="328"/>
      <c r="EH571" s="328"/>
      <c r="EI571" s="328"/>
      <c r="EJ571" s="328"/>
      <c r="EK571" s="328"/>
      <c r="EL571" s="328"/>
      <c r="EM571" s="328"/>
      <c r="EN571" s="328"/>
      <c r="EO571" s="328"/>
      <c r="EP571" s="328"/>
      <c r="EQ571" s="328"/>
      <c r="ER571" s="328"/>
      <c r="ES571" s="328"/>
      <c r="ET571" s="328"/>
      <c r="EU571" s="328"/>
      <c r="EV571" s="328"/>
      <c r="EW571" s="328"/>
      <c r="EX571" s="328"/>
      <c r="EY571" s="328"/>
      <c r="EZ571" s="328"/>
      <c r="FA571" s="328"/>
      <c r="FB571" s="328"/>
      <c r="FC571" s="328"/>
      <c r="FD571" s="328"/>
      <c r="FE571" s="328"/>
      <c r="FF571" s="328"/>
      <c r="FG571" s="328"/>
      <c r="FH571" s="328"/>
      <c r="FI571" s="328"/>
      <c r="FJ571" s="328"/>
      <c r="FK571" s="328"/>
      <c r="FL571" s="328"/>
      <c r="FM571" s="328"/>
      <c r="FN571" s="328"/>
      <c r="FO571" s="328"/>
      <c r="FP571" s="328"/>
      <c r="FQ571" s="328"/>
      <c r="FR571" s="328"/>
      <c r="FS571" s="328"/>
      <c r="FT571" s="328"/>
      <c r="FU571" s="328"/>
      <c r="FV571" s="328"/>
      <c r="FW571" s="328"/>
      <c r="FX571" s="328"/>
      <c r="FY571" s="328"/>
      <c r="FZ571" s="328"/>
      <c r="GA571" s="328"/>
      <c r="GB571" s="328"/>
      <c r="GC571" s="328"/>
      <c r="GD571" s="328"/>
      <c r="GE571" s="328"/>
      <c r="GF571" s="328"/>
      <c r="GG571" s="328"/>
      <c r="GH571" s="328"/>
      <c r="GI571" s="328"/>
      <c r="GJ571" s="328"/>
      <c r="GK571" s="328"/>
      <c r="GL571" s="328"/>
      <c r="GM571" s="328"/>
      <c r="GN571" s="328"/>
      <c r="GO571" s="328"/>
      <c r="GP571" s="328"/>
      <c r="GQ571" s="328"/>
      <c r="GR571" s="328"/>
      <c r="GS571" s="328"/>
      <c r="GT571" s="328"/>
      <c r="GU571" s="328"/>
      <c r="GV571" s="328"/>
      <c r="GW571" s="328"/>
      <c r="GX571" s="328"/>
      <c r="GY571" s="328"/>
      <c r="GZ571" s="328"/>
      <c r="HA571" s="328"/>
      <c r="HB571" s="328"/>
      <c r="HC571" s="328"/>
      <c r="HD571" s="328"/>
      <c r="HE571" s="328"/>
      <c r="HF571" s="328"/>
      <c r="HG571" s="328"/>
      <c r="HH571" s="328"/>
      <c r="HI571" s="328"/>
      <c r="HJ571" s="328"/>
      <c r="HK571" s="328"/>
      <c r="HL571" s="328"/>
      <c r="HM571" s="328"/>
      <c r="HN571" s="328"/>
      <c r="HO571" s="328"/>
      <c r="HP571" s="328"/>
      <c r="HQ571" s="328"/>
      <c r="HR571" s="328"/>
      <c r="HS571" s="328"/>
      <c r="HT571" s="328"/>
      <c r="HU571" s="328"/>
      <c r="HV571" s="328"/>
      <c r="HW571" s="328"/>
      <c r="HX571" s="328"/>
      <c r="HY571" s="328"/>
      <c r="HZ571" s="328"/>
      <c r="IA571" s="328"/>
      <c r="IB571" s="328"/>
      <c r="IC571" s="328"/>
      <c r="ID571" s="328"/>
      <c r="IE571" s="328"/>
      <c r="IF571" s="328"/>
      <c r="IG571" s="328"/>
      <c r="IH571" s="328"/>
      <c r="II571" s="328"/>
      <c r="IJ571" s="328"/>
      <c r="IK571" s="328"/>
      <c r="IL571" s="328"/>
      <c r="IM571" s="328"/>
      <c r="IN571" s="328"/>
      <c r="IO571" s="328"/>
      <c r="IP571" s="328"/>
      <c r="IQ571" s="328"/>
      <c r="IR571" s="328"/>
      <c r="IS571" s="328"/>
      <c r="IT571" s="328"/>
      <c r="IU571" s="328"/>
      <c r="IV571" s="328"/>
    </row>
    <row r="572" spans="1:256" ht="14.4">
      <c r="A572" s="181"/>
      <c r="B572" s="338"/>
      <c r="C572" s="181"/>
      <c r="D572" s="181"/>
      <c r="E572" s="181"/>
      <c r="F572" s="181"/>
      <c r="G572" s="181"/>
      <c r="H572" s="1097"/>
      <c r="I572" s="1098"/>
      <c r="J572" s="328"/>
      <c r="K572" s="328"/>
      <c r="L572" s="328"/>
      <c r="M572" s="328"/>
      <c r="N572" s="328"/>
      <c r="O572" s="328"/>
      <c r="P572" s="328"/>
      <c r="Q572" s="328"/>
      <c r="R572" s="328"/>
      <c r="S572" s="328"/>
      <c r="T572" s="328"/>
      <c r="U572" s="328"/>
      <c r="V572" s="328"/>
      <c r="W572" s="328"/>
      <c r="X572" s="328"/>
      <c r="Y572" s="328"/>
      <c r="Z572" s="328"/>
      <c r="AA572" s="328"/>
      <c r="AB572" s="328"/>
      <c r="AC572" s="328"/>
      <c r="AD572" s="328"/>
      <c r="AE572" s="328"/>
      <c r="AF572" s="328"/>
      <c r="AG572" s="328"/>
      <c r="AH572" s="328"/>
      <c r="AI572" s="328"/>
      <c r="AJ572" s="328"/>
      <c r="AK572" s="328"/>
      <c r="AL572" s="328"/>
      <c r="AM572" s="328"/>
      <c r="AN572" s="328"/>
      <c r="AO572" s="328"/>
      <c r="AP572" s="328"/>
      <c r="AQ572" s="328"/>
      <c r="AR572" s="328"/>
      <c r="AS572" s="328"/>
      <c r="AT572" s="328"/>
      <c r="AU572" s="328"/>
      <c r="AV572" s="328"/>
      <c r="AW572" s="328"/>
      <c r="AX572" s="328"/>
      <c r="AY572" s="328"/>
      <c r="AZ572" s="328"/>
      <c r="BA572" s="328"/>
      <c r="BB572" s="328"/>
      <c r="BC572" s="328"/>
      <c r="BD572" s="328"/>
      <c r="BE572" s="328"/>
      <c r="BF572" s="328"/>
      <c r="BG572" s="328"/>
      <c r="BH572" s="328"/>
      <c r="BI572" s="328"/>
      <c r="BJ572" s="328"/>
      <c r="BK572" s="328"/>
      <c r="BL572" s="328"/>
      <c r="BM572" s="328"/>
      <c r="BN572" s="328"/>
      <c r="BO572" s="328"/>
      <c r="BP572" s="328"/>
      <c r="BQ572" s="328"/>
      <c r="BR572" s="328"/>
      <c r="BS572" s="328"/>
      <c r="BT572" s="328"/>
      <c r="BU572" s="328"/>
      <c r="BV572" s="328"/>
      <c r="BW572" s="328"/>
      <c r="BX572" s="328"/>
      <c r="BY572" s="328"/>
      <c r="BZ572" s="328"/>
      <c r="CA572" s="328"/>
      <c r="CB572" s="328"/>
      <c r="CC572" s="328"/>
      <c r="CD572" s="328"/>
      <c r="CE572" s="328"/>
      <c r="CF572" s="328"/>
      <c r="CG572" s="328"/>
      <c r="CH572" s="328"/>
      <c r="CI572" s="328"/>
      <c r="CJ572" s="328"/>
      <c r="CK572" s="328"/>
      <c r="CL572" s="328"/>
      <c r="CM572" s="328"/>
      <c r="CN572" s="328"/>
      <c r="CO572" s="328"/>
      <c r="CP572" s="328"/>
      <c r="CQ572" s="328"/>
      <c r="CR572" s="328"/>
      <c r="CS572" s="328"/>
      <c r="CT572" s="328"/>
      <c r="CU572" s="328"/>
      <c r="CV572" s="328"/>
      <c r="CW572" s="328"/>
      <c r="CX572" s="328"/>
      <c r="CY572" s="328"/>
      <c r="CZ572" s="328"/>
      <c r="DA572" s="328"/>
      <c r="DB572" s="328"/>
      <c r="DC572" s="328"/>
      <c r="DD572" s="328"/>
      <c r="DE572" s="328"/>
      <c r="DF572" s="328"/>
      <c r="DG572" s="328"/>
      <c r="DH572" s="328"/>
      <c r="DI572" s="328"/>
      <c r="DJ572" s="328"/>
      <c r="DK572" s="328"/>
      <c r="DL572" s="328"/>
      <c r="DM572" s="328"/>
      <c r="DN572" s="328"/>
      <c r="DO572" s="328"/>
      <c r="DP572" s="328"/>
      <c r="DQ572" s="328"/>
      <c r="DR572" s="328"/>
      <c r="DS572" s="328"/>
      <c r="DT572" s="328"/>
      <c r="DU572" s="328"/>
      <c r="DV572" s="328"/>
      <c r="DW572" s="328"/>
      <c r="DX572" s="328"/>
      <c r="DY572" s="328"/>
      <c r="DZ572" s="328"/>
      <c r="EA572" s="328"/>
      <c r="EB572" s="328"/>
      <c r="EC572" s="328"/>
      <c r="ED572" s="328"/>
      <c r="EE572" s="328"/>
      <c r="EF572" s="328"/>
      <c r="EG572" s="328"/>
      <c r="EH572" s="328"/>
      <c r="EI572" s="328"/>
      <c r="EJ572" s="328"/>
      <c r="EK572" s="328"/>
      <c r="EL572" s="328"/>
      <c r="EM572" s="328"/>
      <c r="EN572" s="328"/>
      <c r="EO572" s="328"/>
      <c r="EP572" s="328"/>
      <c r="EQ572" s="328"/>
      <c r="ER572" s="328"/>
      <c r="ES572" s="328"/>
      <c r="ET572" s="328"/>
      <c r="EU572" s="328"/>
      <c r="EV572" s="328"/>
      <c r="EW572" s="328"/>
      <c r="EX572" s="328"/>
      <c r="EY572" s="328"/>
      <c r="EZ572" s="328"/>
      <c r="FA572" s="328"/>
      <c r="FB572" s="328"/>
      <c r="FC572" s="328"/>
      <c r="FD572" s="328"/>
      <c r="FE572" s="328"/>
      <c r="FF572" s="328"/>
      <c r="FG572" s="328"/>
      <c r="FH572" s="328"/>
      <c r="FI572" s="328"/>
      <c r="FJ572" s="328"/>
      <c r="FK572" s="328"/>
      <c r="FL572" s="328"/>
      <c r="FM572" s="328"/>
      <c r="FN572" s="328"/>
      <c r="FO572" s="328"/>
      <c r="FP572" s="328"/>
      <c r="FQ572" s="328"/>
      <c r="FR572" s="328"/>
      <c r="FS572" s="328"/>
      <c r="FT572" s="328"/>
      <c r="FU572" s="328"/>
      <c r="FV572" s="328"/>
      <c r="FW572" s="328"/>
      <c r="FX572" s="328"/>
      <c r="FY572" s="328"/>
      <c r="FZ572" s="328"/>
      <c r="GA572" s="328"/>
      <c r="GB572" s="328"/>
      <c r="GC572" s="328"/>
      <c r="GD572" s="328"/>
      <c r="GE572" s="328"/>
      <c r="GF572" s="328"/>
      <c r="GG572" s="328"/>
      <c r="GH572" s="328"/>
      <c r="GI572" s="328"/>
      <c r="GJ572" s="328"/>
      <c r="GK572" s="328"/>
      <c r="GL572" s="328"/>
      <c r="GM572" s="328"/>
      <c r="GN572" s="328"/>
      <c r="GO572" s="328"/>
      <c r="GP572" s="328"/>
      <c r="GQ572" s="328"/>
      <c r="GR572" s="328"/>
      <c r="GS572" s="328"/>
      <c r="GT572" s="328"/>
      <c r="GU572" s="328"/>
      <c r="GV572" s="328"/>
      <c r="GW572" s="328"/>
      <c r="GX572" s="328"/>
      <c r="GY572" s="328"/>
      <c r="GZ572" s="328"/>
      <c r="HA572" s="328"/>
      <c r="HB572" s="328"/>
      <c r="HC572" s="328"/>
      <c r="HD572" s="328"/>
      <c r="HE572" s="328"/>
      <c r="HF572" s="328"/>
      <c r="HG572" s="328"/>
      <c r="HH572" s="328"/>
      <c r="HI572" s="328"/>
      <c r="HJ572" s="328"/>
      <c r="HK572" s="328"/>
      <c r="HL572" s="328"/>
      <c r="HM572" s="328"/>
      <c r="HN572" s="328"/>
      <c r="HO572" s="328"/>
      <c r="HP572" s="328"/>
      <c r="HQ572" s="328"/>
      <c r="HR572" s="328"/>
      <c r="HS572" s="328"/>
      <c r="HT572" s="328"/>
      <c r="HU572" s="328"/>
      <c r="HV572" s="328"/>
      <c r="HW572" s="328"/>
      <c r="HX572" s="328"/>
      <c r="HY572" s="328"/>
      <c r="HZ572" s="328"/>
      <c r="IA572" s="328"/>
      <c r="IB572" s="328"/>
      <c r="IC572" s="328"/>
      <c r="ID572" s="328"/>
      <c r="IE572" s="328"/>
      <c r="IF572" s="328"/>
      <c r="IG572" s="328"/>
      <c r="IH572" s="328"/>
      <c r="II572" s="328"/>
      <c r="IJ572" s="328"/>
      <c r="IK572" s="328"/>
      <c r="IL572" s="328"/>
      <c r="IM572" s="328"/>
      <c r="IN572" s="328"/>
      <c r="IO572" s="328"/>
      <c r="IP572" s="328"/>
      <c r="IQ572" s="328"/>
      <c r="IR572" s="328"/>
      <c r="IS572" s="328"/>
      <c r="IT572" s="328"/>
      <c r="IU572" s="328"/>
      <c r="IV572" s="328"/>
    </row>
    <row r="573" spans="1:256" ht="14.4">
      <c r="A573" s="181" t="s">
        <v>1760</v>
      </c>
      <c r="B573" s="338">
        <v>1</v>
      </c>
      <c r="C573" s="181" t="s">
        <v>1761</v>
      </c>
      <c r="D573" s="181" t="s">
        <v>1761</v>
      </c>
      <c r="E573" s="181" t="s">
        <v>1761</v>
      </c>
      <c r="F573" s="181"/>
      <c r="G573" s="181"/>
      <c r="H573" s="1097"/>
      <c r="I573" s="1098"/>
      <c r="J573" s="328"/>
      <c r="K573" s="328"/>
      <c r="L573" s="328"/>
      <c r="M573" s="328"/>
      <c r="N573" s="328"/>
      <c r="O573" s="328"/>
      <c r="P573" s="328"/>
      <c r="Q573" s="328"/>
      <c r="R573" s="328"/>
      <c r="S573" s="328"/>
      <c r="T573" s="328"/>
      <c r="U573" s="328"/>
      <c r="V573" s="328"/>
      <c r="W573" s="328"/>
      <c r="X573" s="328"/>
      <c r="Y573" s="328"/>
      <c r="Z573" s="328"/>
      <c r="AA573" s="328"/>
      <c r="AB573" s="328"/>
      <c r="AC573" s="328"/>
      <c r="AD573" s="328"/>
      <c r="AE573" s="328"/>
      <c r="AF573" s="328"/>
      <c r="AG573" s="328"/>
      <c r="AH573" s="328"/>
      <c r="AI573" s="328"/>
      <c r="AJ573" s="328"/>
      <c r="AK573" s="328"/>
      <c r="AL573" s="328"/>
      <c r="AM573" s="328"/>
      <c r="AN573" s="328"/>
      <c r="AO573" s="328"/>
      <c r="AP573" s="328"/>
      <c r="AQ573" s="328"/>
      <c r="AR573" s="328"/>
      <c r="AS573" s="328"/>
      <c r="AT573" s="328"/>
      <c r="AU573" s="328"/>
      <c r="AV573" s="328"/>
      <c r="AW573" s="328"/>
      <c r="AX573" s="328"/>
      <c r="AY573" s="328"/>
      <c r="AZ573" s="328"/>
      <c r="BA573" s="328"/>
      <c r="BB573" s="328"/>
      <c r="BC573" s="328"/>
      <c r="BD573" s="328"/>
      <c r="BE573" s="328"/>
      <c r="BF573" s="328"/>
      <c r="BG573" s="328"/>
      <c r="BH573" s="328"/>
      <c r="BI573" s="328"/>
      <c r="BJ573" s="328"/>
      <c r="BK573" s="328"/>
      <c r="BL573" s="328"/>
      <c r="BM573" s="328"/>
      <c r="BN573" s="328"/>
      <c r="BO573" s="328"/>
      <c r="BP573" s="328"/>
      <c r="BQ573" s="328"/>
      <c r="BR573" s="328"/>
      <c r="BS573" s="328"/>
      <c r="BT573" s="328"/>
      <c r="BU573" s="328"/>
      <c r="BV573" s="328"/>
      <c r="BW573" s="328"/>
      <c r="BX573" s="328"/>
      <c r="BY573" s="328"/>
      <c r="BZ573" s="328"/>
      <c r="CA573" s="328"/>
      <c r="CB573" s="328"/>
      <c r="CC573" s="328"/>
      <c r="CD573" s="328"/>
      <c r="CE573" s="328"/>
      <c r="CF573" s="328"/>
      <c r="CG573" s="328"/>
      <c r="CH573" s="328"/>
      <c r="CI573" s="328"/>
      <c r="CJ573" s="328"/>
      <c r="CK573" s="328"/>
      <c r="CL573" s="328"/>
      <c r="CM573" s="328"/>
      <c r="CN573" s="328"/>
      <c r="CO573" s="328"/>
      <c r="CP573" s="328"/>
      <c r="CQ573" s="328"/>
      <c r="CR573" s="328"/>
      <c r="CS573" s="328"/>
      <c r="CT573" s="328"/>
      <c r="CU573" s="328"/>
      <c r="CV573" s="328"/>
      <c r="CW573" s="328"/>
      <c r="CX573" s="328"/>
      <c r="CY573" s="328"/>
      <c r="CZ573" s="328"/>
      <c r="DA573" s="328"/>
      <c r="DB573" s="328"/>
      <c r="DC573" s="328"/>
      <c r="DD573" s="328"/>
      <c r="DE573" s="328"/>
      <c r="DF573" s="328"/>
      <c r="DG573" s="328"/>
      <c r="DH573" s="328"/>
      <c r="DI573" s="328"/>
      <c r="DJ573" s="328"/>
      <c r="DK573" s="328"/>
      <c r="DL573" s="328"/>
      <c r="DM573" s="328"/>
      <c r="DN573" s="328"/>
      <c r="DO573" s="328"/>
      <c r="DP573" s="328"/>
      <c r="DQ573" s="328"/>
      <c r="DR573" s="328"/>
      <c r="DS573" s="328"/>
      <c r="DT573" s="328"/>
      <c r="DU573" s="328"/>
      <c r="DV573" s="328"/>
      <c r="DW573" s="328"/>
      <c r="DX573" s="328"/>
      <c r="DY573" s="328"/>
      <c r="DZ573" s="328"/>
      <c r="EA573" s="328"/>
      <c r="EB573" s="328"/>
      <c r="EC573" s="328"/>
      <c r="ED573" s="328"/>
      <c r="EE573" s="328"/>
      <c r="EF573" s="328"/>
      <c r="EG573" s="328"/>
      <c r="EH573" s="328"/>
      <c r="EI573" s="328"/>
      <c r="EJ573" s="328"/>
      <c r="EK573" s="328"/>
      <c r="EL573" s="328"/>
      <c r="EM573" s="328"/>
      <c r="EN573" s="328"/>
      <c r="EO573" s="328"/>
      <c r="EP573" s="328"/>
      <c r="EQ573" s="328"/>
      <c r="ER573" s="328"/>
      <c r="ES573" s="328"/>
      <c r="ET573" s="328"/>
      <c r="EU573" s="328"/>
      <c r="EV573" s="328"/>
      <c r="EW573" s="328"/>
      <c r="EX573" s="328"/>
      <c r="EY573" s="328"/>
      <c r="EZ573" s="328"/>
      <c r="FA573" s="328"/>
      <c r="FB573" s="328"/>
      <c r="FC573" s="328"/>
      <c r="FD573" s="328"/>
      <c r="FE573" s="328"/>
      <c r="FF573" s="328"/>
      <c r="FG573" s="328"/>
      <c r="FH573" s="328"/>
      <c r="FI573" s="328"/>
      <c r="FJ573" s="328"/>
      <c r="FK573" s="328"/>
      <c r="FL573" s="328"/>
      <c r="FM573" s="328"/>
      <c r="FN573" s="328"/>
      <c r="FO573" s="328"/>
      <c r="FP573" s="328"/>
      <c r="FQ573" s="328"/>
      <c r="FR573" s="328"/>
      <c r="FS573" s="328"/>
      <c r="FT573" s="328"/>
      <c r="FU573" s="328"/>
      <c r="FV573" s="328"/>
      <c r="FW573" s="328"/>
      <c r="FX573" s="328"/>
      <c r="FY573" s="328"/>
      <c r="FZ573" s="328"/>
      <c r="GA573" s="328"/>
      <c r="GB573" s="328"/>
      <c r="GC573" s="328"/>
      <c r="GD573" s="328"/>
      <c r="GE573" s="328"/>
      <c r="GF573" s="328"/>
      <c r="GG573" s="328"/>
      <c r="GH573" s="328"/>
      <c r="GI573" s="328"/>
      <c r="GJ573" s="328"/>
      <c r="GK573" s="328"/>
      <c r="GL573" s="328"/>
      <c r="GM573" s="328"/>
      <c r="GN573" s="328"/>
      <c r="GO573" s="328"/>
      <c r="GP573" s="328"/>
      <c r="GQ573" s="328"/>
      <c r="GR573" s="328"/>
      <c r="GS573" s="328"/>
      <c r="GT573" s="328"/>
      <c r="GU573" s="328"/>
      <c r="GV573" s="328"/>
      <c r="GW573" s="328"/>
      <c r="GX573" s="328"/>
      <c r="GY573" s="328"/>
      <c r="GZ573" s="328"/>
      <c r="HA573" s="328"/>
      <c r="HB573" s="328"/>
      <c r="HC573" s="328"/>
      <c r="HD573" s="328"/>
      <c r="HE573" s="328"/>
      <c r="HF573" s="328"/>
      <c r="HG573" s="328"/>
      <c r="HH573" s="328"/>
      <c r="HI573" s="328"/>
      <c r="HJ573" s="328"/>
      <c r="HK573" s="328"/>
      <c r="HL573" s="328"/>
      <c r="HM573" s="328"/>
      <c r="HN573" s="328"/>
      <c r="HO573" s="328"/>
      <c r="HP573" s="328"/>
      <c r="HQ573" s="328"/>
      <c r="HR573" s="328"/>
      <c r="HS573" s="328"/>
      <c r="HT573" s="328"/>
      <c r="HU573" s="328"/>
      <c r="HV573" s="328"/>
      <c r="HW573" s="328"/>
      <c r="HX573" s="328"/>
      <c r="HY573" s="328"/>
      <c r="HZ573" s="328"/>
      <c r="IA573" s="328"/>
      <c r="IB573" s="328"/>
      <c r="IC573" s="328"/>
      <c r="ID573" s="328"/>
      <c r="IE573" s="328"/>
      <c r="IF573" s="328"/>
      <c r="IG573" s="328"/>
      <c r="IH573" s="328"/>
      <c r="II573" s="328"/>
      <c r="IJ573" s="328"/>
      <c r="IK573" s="328"/>
      <c r="IL573" s="328"/>
      <c r="IM573" s="328"/>
      <c r="IN573" s="328"/>
      <c r="IO573" s="328"/>
      <c r="IP573" s="328"/>
      <c r="IQ573" s="328"/>
      <c r="IR573" s="328"/>
      <c r="IS573" s="328"/>
      <c r="IT573" s="328"/>
      <c r="IU573" s="328"/>
      <c r="IV573" s="328"/>
    </row>
    <row r="574" spans="1:256" ht="14.4">
      <c r="A574" s="181" t="s">
        <v>1760</v>
      </c>
      <c r="B574" s="338">
        <v>2</v>
      </c>
      <c r="C574" s="181" t="s">
        <v>1762</v>
      </c>
      <c r="D574" s="181" t="s">
        <v>1762</v>
      </c>
      <c r="E574" s="181" t="s">
        <v>1762</v>
      </c>
      <c r="F574" s="181"/>
      <c r="G574" s="181"/>
      <c r="H574" s="1097"/>
      <c r="I574" s="1098"/>
      <c r="J574" s="328"/>
      <c r="K574" s="328"/>
      <c r="L574" s="328"/>
      <c r="M574" s="328"/>
      <c r="N574" s="328"/>
      <c r="O574" s="328"/>
      <c r="P574" s="328"/>
      <c r="Q574" s="328"/>
      <c r="R574" s="328"/>
      <c r="S574" s="328"/>
      <c r="T574" s="328"/>
      <c r="U574" s="328"/>
      <c r="V574" s="328"/>
      <c r="W574" s="328"/>
      <c r="X574" s="328"/>
      <c r="Y574" s="328"/>
      <c r="Z574" s="328"/>
      <c r="AA574" s="328"/>
      <c r="AB574" s="328"/>
      <c r="AC574" s="328"/>
      <c r="AD574" s="328"/>
      <c r="AE574" s="328"/>
      <c r="AF574" s="328"/>
      <c r="AG574" s="328"/>
      <c r="AH574" s="328"/>
      <c r="AI574" s="328"/>
      <c r="AJ574" s="328"/>
      <c r="AK574" s="328"/>
      <c r="AL574" s="328"/>
      <c r="AM574" s="328"/>
      <c r="AN574" s="328"/>
      <c r="AO574" s="328"/>
      <c r="AP574" s="328"/>
      <c r="AQ574" s="328"/>
      <c r="AR574" s="328"/>
      <c r="AS574" s="328"/>
      <c r="AT574" s="328"/>
      <c r="AU574" s="328"/>
      <c r="AV574" s="328"/>
      <c r="AW574" s="328"/>
      <c r="AX574" s="328"/>
      <c r="AY574" s="328"/>
      <c r="AZ574" s="328"/>
      <c r="BA574" s="328"/>
      <c r="BB574" s="328"/>
      <c r="BC574" s="328"/>
      <c r="BD574" s="328"/>
      <c r="BE574" s="328"/>
      <c r="BF574" s="328"/>
      <c r="BG574" s="328"/>
      <c r="BH574" s="328"/>
      <c r="BI574" s="328"/>
      <c r="BJ574" s="328"/>
      <c r="BK574" s="328"/>
      <c r="BL574" s="328"/>
      <c r="BM574" s="328"/>
      <c r="BN574" s="328"/>
      <c r="BO574" s="328"/>
      <c r="BP574" s="328"/>
      <c r="BQ574" s="328"/>
      <c r="BR574" s="328"/>
      <c r="BS574" s="328"/>
      <c r="BT574" s="328"/>
      <c r="BU574" s="328"/>
      <c r="BV574" s="328"/>
      <c r="BW574" s="328"/>
      <c r="BX574" s="328"/>
      <c r="BY574" s="328"/>
      <c r="BZ574" s="328"/>
      <c r="CA574" s="328"/>
      <c r="CB574" s="328"/>
      <c r="CC574" s="328"/>
      <c r="CD574" s="328"/>
      <c r="CE574" s="328"/>
      <c r="CF574" s="328"/>
      <c r="CG574" s="328"/>
      <c r="CH574" s="328"/>
      <c r="CI574" s="328"/>
      <c r="CJ574" s="328"/>
      <c r="CK574" s="328"/>
      <c r="CL574" s="328"/>
      <c r="CM574" s="328"/>
      <c r="CN574" s="328"/>
      <c r="CO574" s="328"/>
      <c r="CP574" s="328"/>
      <c r="CQ574" s="328"/>
      <c r="CR574" s="328"/>
      <c r="CS574" s="328"/>
      <c r="CT574" s="328"/>
      <c r="CU574" s="328"/>
      <c r="CV574" s="328"/>
      <c r="CW574" s="328"/>
      <c r="CX574" s="328"/>
      <c r="CY574" s="328"/>
      <c r="CZ574" s="328"/>
      <c r="DA574" s="328"/>
      <c r="DB574" s="328"/>
      <c r="DC574" s="328"/>
      <c r="DD574" s="328"/>
      <c r="DE574" s="328"/>
      <c r="DF574" s="328"/>
      <c r="DG574" s="328"/>
      <c r="DH574" s="328"/>
      <c r="DI574" s="328"/>
      <c r="DJ574" s="328"/>
      <c r="DK574" s="328"/>
      <c r="DL574" s="328"/>
      <c r="DM574" s="328"/>
      <c r="DN574" s="328"/>
      <c r="DO574" s="328"/>
      <c r="DP574" s="328"/>
      <c r="DQ574" s="328"/>
      <c r="DR574" s="328"/>
      <c r="DS574" s="328"/>
      <c r="DT574" s="328"/>
      <c r="DU574" s="328"/>
      <c r="DV574" s="328"/>
      <c r="DW574" s="328"/>
      <c r="DX574" s="328"/>
      <c r="DY574" s="328"/>
      <c r="DZ574" s="328"/>
      <c r="EA574" s="328"/>
      <c r="EB574" s="328"/>
      <c r="EC574" s="328"/>
      <c r="ED574" s="328"/>
      <c r="EE574" s="328"/>
      <c r="EF574" s="328"/>
      <c r="EG574" s="328"/>
      <c r="EH574" s="328"/>
      <c r="EI574" s="328"/>
      <c r="EJ574" s="328"/>
      <c r="EK574" s="328"/>
      <c r="EL574" s="328"/>
      <c r="EM574" s="328"/>
      <c r="EN574" s="328"/>
      <c r="EO574" s="328"/>
      <c r="EP574" s="328"/>
      <c r="EQ574" s="328"/>
      <c r="ER574" s="328"/>
      <c r="ES574" s="328"/>
      <c r="ET574" s="328"/>
      <c r="EU574" s="328"/>
      <c r="EV574" s="328"/>
      <c r="EW574" s="328"/>
      <c r="EX574" s="328"/>
      <c r="EY574" s="328"/>
      <c r="EZ574" s="328"/>
      <c r="FA574" s="328"/>
      <c r="FB574" s="328"/>
      <c r="FC574" s="328"/>
      <c r="FD574" s="328"/>
      <c r="FE574" s="328"/>
      <c r="FF574" s="328"/>
      <c r="FG574" s="328"/>
      <c r="FH574" s="328"/>
      <c r="FI574" s="328"/>
      <c r="FJ574" s="328"/>
      <c r="FK574" s="328"/>
      <c r="FL574" s="328"/>
      <c r="FM574" s="328"/>
      <c r="FN574" s="328"/>
      <c r="FO574" s="328"/>
      <c r="FP574" s="328"/>
      <c r="FQ574" s="328"/>
      <c r="FR574" s="328"/>
      <c r="FS574" s="328"/>
      <c r="FT574" s="328"/>
      <c r="FU574" s="328"/>
      <c r="FV574" s="328"/>
      <c r="FW574" s="328"/>
      <c r="FX574" s="328"/>
      <c r="FY574" s="328"/>
      <c r="FZ574" s="328"/>
      <c r="GA574" s="328"/>
      <c r="GB574" s="328"/>
      <c r="GC574" s="328"/>
      <c r="GD574" s="328"/>
      <c r="GE574" s="328"/>
      <c r="GF574" s="328"/>
      <c r="GG574" s="328"/>
      <c r="GH574" s="328"/>
      <c r="GI574" s="328"/>
      <c r="GJ574" s="328"/>
      <c r="GK574" s="328"/>
      <c r="GL574" s="328"/>
      <c r="GM574" s="328"/>
      <c r="GN574" s="328"/>
      <c r="GO574" s="328"/>
      <c r="GP574" s="328"/>
      <c r="GQ574" s="328"/>
      <c r="GR574" s="328"/>
      <c r="GS574" s="328"/>
      <c r="GT574" s="328"/>
      <c r="GU574" s="328"/>
      <c r="GV574" s="328"/>
      <c r="GW574" s="328"/>
      <c r="GX574" s="328"/>
      <c r="GY574" s="328"/>
      <c r="GZ574" s="328"/>
      <c r="HA574" s="328"/>
      <c r="HB574" s="328"/>
      <c r="HC574" s="328"/>
      <c r="HD574" s="328"/>
      <c r="HE574" s="328"/>
      <c r="HF574" s="328"/>
      <c r="HG574" s="328"/>
      <c r="HH574" s="328"/>
      <c r="HI574" s="328"/>
      <c r="HJ574" s="328"/>
      <c r="HK574" s="328"/>
      <c r="HL574" s="328"/>
      <c r="HM574" s="328"/>
      <c r="HN574" s="328"/>
      <c r="HO574" s="328"/>
      <c r="HP574" s="328"/>
      <c r="HQ574" s="328"/>
      <c r="HR574" s="328"/>
      <c r="HS574" s="328"/>
      <c r="HT574" s="328"/>
      <c r="HU574" s="328"/>
      <c r="HV574" s="328"/>
      <c r="HW574" s="328"/>
      <c r="HX574" s="328"/>
      <c r="HY574" s="328"/>
      <c r="HZ574" s="328"/>
      <c r="IA574" s="328"/>
      <c r="IB574" s="328"/>
      <c r="IC574" s="328"/>
      <c r="ID574" s="328"/>
      <c r="IE574" s="328"/>
      <c r="IF574" s="328"/>
      <c r="IG574" s="328"/>
      <c r="IH574" s="328"/>
      <c r="II574" s="328"/>
      <c r="IJ574" s="328"/>
      <c r="IK574" s="328"/>
      <c r="IL574" s="328"/>
      <c r="IM574" s="328"/>
      <c r="IN574" s="328"/>
      <c r="IO574" s="328"/>
      <c r="IP574" s="328"/>
      <c r="IQ574" s="328"/>
      <c r="IR574" s="328"/>
      <c r="IS574" s="328"/>
      <c r="IT574" s="328"/>
      <c r="IU574" s="328"/>
      <c r="IV574" s="328"/>
    </row>
    <row r="575" spans="1:256" ht="14.4">
      <c r="A575" s="181" t="s">
        <v>1760</v>
      </c>
      <c r="B575" s="338">
        <v>8</v>
      </c>
      <c r="C575" s="181" t="s">
        <v>1414</v>
      </c>
      <c r="D575" s="181" t="s">
        <v>1414</v>
      </c>
      <c r="E575" s="181" t="s">
        <v>1414</v>
      </c>
      <c r="F575" s="181"/>
      <c r="G575" s="181"/>
      <c r="H575" s="1097"/>
      <c r="I575" s="1098"/>
      <c r="J575" s="328"/>
      <c r="K575" s="328"/>
      <c r="L575" s="328"/>
      <c r="M575" s="328"/>
      <c r="N575" s="328"/>
      <c r="O575" s="328"/>
      <c r="P575" s="328"/>
      <c r="Q575" s="328"/>
      <c r="R575" s="328"/>
      <c r="S575" s="328"/>
      <c r="T575" s="328"/>
      <c r="U575" s="328"/>
      <c r="V575" s="328"/>
      <c r="W575" s="328"/>
      <c r="X575" s="328"/>
      <c r="Y575" s="328"/>
      <c r="Z575" s="328"/>
      <c r="AA575" s="328"/>
      <c r="AB575" s="328"/>
      <c r="AC575" s="328"/>
      <c r="AD575" s="328"/>
      <c r="AE575" s="328"/>
      <c r="AF575" s="328"/>
      <c r="AG575" s="328"/>
      <c r="AH575" s="328"/>
      <c r="AI575" s="328"/>
      <c r="AJ575" s="328"/>
      <c r="AK575" s="328"/>
      <c r="AL575" s="328"/>
      <c r="AM575" s="328"/>
      <c r="AN575" s="328"/>
      <c r="AO575" s="328"/>
      <c r="AP575" s="328"/>
      <c r="AQ575" s="328"/>
      <c r="AR575" s="328"/>
      <c r="AS575" s="328"/>
      <c r="AT575" s="328"/>
      <c r="AU575" s="328"/>
      <c r="AV575" s="328"/>
      <c r="AW575" s="328"/>
      <c r="AX575" s="328"/>
      <c r="AY575" s="328"/>
      <c r="AZ575" s="328"/>
      <c r="BA575" s="328"/>
      <c r="BB575" s="328"/>
      <c r="BC575" s="328"/>
      <c r="BD575" s="328"/>
      <c r="BE575" s="328"/>
      <c r="BF575" s="328"/>
      <c r="BG575" s="328"/>
      <c r="BH575" s="328"/>
      <c r="BI575" s="328"/>
      <c r="BJ575" s="328"/>
      <c r="BK575" s="328"/>
      <c r="BL575" s="328"/>
      <c r="BM575" s="328"/>
      <c r="BN575" s="328"/>
      <c r="BO575" s="328"/>
      <c r="BP575" s="328"/>
      <c r="BQ575" s="328"/>
      <c r="BR575" s="328"/>
      <c r="BS575" s="328"/>
      <c r="BT575" s="328"/>
      <c r="BU575" s="328"/>
      <c r="BV575" s="328"/>
      <c r="BW575" s="328"/>
      <c r="BX575" s="328"/>
      <c r="BY575" s="328"/>
      <c r="BZ575" s="328"/>
      <c r="CA575" s="328"/>
      <c r="CB575" s="328"/>
      <c r="CC575" s="328"/>
      <c r="CD575" s="328"/>
      <c r="CE575" s="328"/>
      <c r="CF575" s="328"/>
      <c r="CG575" s="328"/>
      <c r="CH575" s="328"/>
      <c r="CI575" s="328"/>
      <c r="CJ575" s="328"/>
      <c r="CK575" s="328"/>
      <c r="CL575" s="328"/>
      <c r="CM575" s="328"/>
      <c r="CN575" s="328"/>
      <c r="CO575" s="328"/>
      <c r="CP575" s="328"/>
      <c r="CQ575" s="328"/>
      <c r="CR575" s="328"/>
      <c r="CS575" s="328"/>
      <c r="CT575" s="328"/>
      <c r="CU575" s="328"/>
      <c r="CV575" s="328"/>
      <c r="CW575" s="328"/>
      <c r="CX575" s="328"/>
      <c r="CY575" s="328"/>
      <c r="CZ575" s="328"/>
      <c r="DA575" s="328"/>
      <c r="DB575" s="328"/>
      <c r="DC575" s="328"/>
      <c r="DD575" s="328"/>
      <c r="DE575" s="328"/>
      <c r="DF575" s="328"/>
      <c r="DG575" s="328"/>
      <c r="DH575" s="328"/>
      <c r="DI575" s="328"/>
      <c r="DJ575" s="328"/>
      <c r="DK575" s="328"/>
      <c r="DL575" s="328"/>
      <c r="DM575" s="328"/>
      <c r="DN575" s="328"/>
      <c r="DO575" s="328"/>
      <c r="DP575" s="328"/>
      <c r="DQ575" s="328"/>
      <c r="DR575" s="328"/>
      <c r="DS575" s="328"/>
      <c r="DT575" s="328"/>
      <c r="DU575" s="328"/>
      <c r="DV575" s="328"/>
      <c r="DW575" s="328"/>
      <c r="DX575" s="328"/>
      <c r="DY575" s="328"/>
      <c r="DZ575" s="328"/>
      <c r="EA575" s="328"/>
      <c r="EB575" s="328"/>
      <c r="EC575" s="328"/>
      <c r="ED575" s="328"/>
      <c r="EE575" s="328"/>
      <c r="EF575" s="328"/>
      <c r="EG575" s="328"/>
      <c r="EH575" s="328"/>
      <c r="EI575" s="328"/>
      <c r="EJ575" s="328"/>
      <c r="EK575" s="328"/>
      <c r="EL575" s="328"/>
      <c r="EM575" s="328"/>
      <c r="EN575" s="328"/>
      <c r="EO575" s="328"/>
      <c r="EP575" s="328"/>
      <c r="EQ575" s="328"/>
      <c r="ER575" s="328"/>
      <c r="ES575" s="328"/>
      <c r="ET575" s="328"/>
      <c r="EU575" s="328"/>
      <c r="EV575" s="328"/>
      <c r="EW575" s="328"/>
      <c r="EX575" s="328"/>
      <c r="EY575" s="328"/>
      <c r="EZ575" s="328"/>
      <c r="FA575" s="328"/>
      <c r="FB575" s="328"/>
      <c r="FC575" s="328"/>
      <c r="FD575" s="328"/>
      <c r="FE575" s="328"/>
      <c r="FF575" s="328"/>
      <c r="FG575" s="328"/>
      <c r="FH575" s="328"/>
      <c r="FI575" s="328"/>
      <c r="FJ575" s="328"/>
      <c r="FK575" s="328"/>
      <c r="FL575" s="328"/>
      <c r="FM575" s="328"/>
      <c r="FN575" s="328"/>
      <c r="FO575" s="328"/>
      <c r="FP575" s="328"/>
      <c r="FQ575" s="328"/>
      <c r="FR575" s="328"/>
      <c r="FS575" s="328"/>
      <c r="FT575" s="328"/>
      <c r="FU575" s="328"/>
      <c r="FV575" s="328"/>
      <c r="FW575" s="328"/>
      <c r="FX575" s="328"/>
      <c r="FY575" s="328"/>
      <c r="FZ575" s="328"/>
      <c r="GA575" s="328"/>
      <c r="GB575" s="328"/>
      <c r="GC575" s="328"/>
      <c r="GD575" s="328"/>
      <c r="GE575" s="328"/>
      <c r="GF575" s="328"/>
      <c r="GG575" s="328"/>
      <c r="GH575" s="328"/>
      <c r="GI575" s="328"/>
      <c r="GJ575" s="328"/>
      <c r="GK575" s="328"/>
      <c r="GL575" s="328"/>
      <c r="GM575" s="328"/>
      <c r="GN575" s="328"/>
      <c r="GO575" s="328"/>
      <c r="GP575" s="328"/>
      <c r="GQ575" s="328"/>
      <c r="GR575" s="328"/>
      <c r="GS575" s="328"/>
      <c r="GT575" s="328"/>
      <c r="GU575" s="328"/>
      <c r="GV575" s="328"/>
      <c r="GW575" s="328"/>
      <c r="GX575" s="328"/>
      <c r="GY575" s="328"/>
      <c r="GZ575" s="328"/>
      <c r="HA575" s="328"/>
      <c r="HB575" s="328"/>
      <c r="HC575" s="328"/>
      <c r="HD575" s="328"/>
      <c r="HE575" s="328"/>
      <c r="HF575" s="328"/>
      <c r="HG575" s="328"/>
      <c r="HH575" s="328"/>
      <c r="HI575" s="328"/>
      <c r="HJ575" s="328"/>
      <c r="HK575" s="328"/>
      <c r="HL575" s="328"/>
      <c r="HM575" s="328"/>
      <c r="HN575" s="328"/>
      <c r="HO575" s="328"/>
      <c r="HP575" s="328"/>
      <c r="HQ575" s="328"/>
      <c r="HR575" s="328"/>
      <c r="HS575" s="328"/>
      <c r="HT575" s="328"/>
      <c r="HU575" s="328"/>
      <c r="HV575" s="328"/>
      <c r="HW575" s="328"/>
      <c r="HX575" s="328"/>
      <c r="HY575" s="328"/>
      <c r="HZ575" s="328"/>
      <c r="IA575" s="328"/>
      <c r="IB575" s="328"/>
      <c r="IC575" s="328"/>
      <c r="ID575" s="328"/>
      <c r="IE575" s="328"/>
      <c r="IF575" s="328"/>
      <c r="IG575" s="328"/>
      <c r="IH575" s="328"/>
      <c r="II575" s="328"/>
      <c r="IJ575" s="328"/>
      <c r="IK575" s="328"/>
      <c r="IL575" s="328"/>
      <c r="IM575" s="328"/>
      <c r="IN575" s="328"/>
      <c r="IO575" s="328"/>
      <c r="IP575" s="328"/>
      <c r="IQ575" s="328"/>
      <c r="IR575" s="328"/>
      <c r="IS575" s="328"/>
      <c r="IT575" s="328"/>
      <c r="IU575" s="328"/>
      <c r="IV575" s="328"/>
    </row>
    <row r="577" spans="1:5">
      <c r="A577" s="178" t="s">
        <v>1415</v>
      </c>
      <c r="B577" s="338">
        <v>1</v>
      </c>
      <c r="C577" s="181" t="s">
        <v>48</v>
      </c>
      <c r="D577" s="181" t="s">
        <v>48</v>
      </c>
      <c r="E577" s="181" t="s">
        <v>48</v>
      </c>
    </row>
    <row r="578" spans="1:5">
      <c r="A578" s="178" t="s">
        <v>1415</v>
      </c>
      <c r="B578" s="338">
        <v>2</v>
      </c>
      <c r="C578" s="181" t="s">
        <v>49</v>
      </c>
      <c r="D578" s="181" t="s">
        <v>49</v>
      </c>
      <c r="E578" s="181" t="s">
        <v>49</v>
      </c>
    </row>
    <row r="579" spans="1:5">
      <c r="A579" s="178" t="s">
        <v>1415</v>
      </c>
      <c r="B579" s="338">
        <v>8</v>
      </c>
      <c r="C579" s="181" t="s">
        <v>1414</v>
      </c>
      <c r="D579" s="181" t="s">
        <v>1414</v>
      </c>
      <c r="E579" s="181" t="s">
        <v>1414</v>
      </c>
    </row>
    <row r="580" spans="1:5">
      <c r="B580" s="338"/>
      <c r="C580" s="181"/>
      <c r="D580" s="181"/>
      <c r="E580" s="181"/>
    </row>
    <row r="581" spans="1:5">
      <c r="A581" s="178" t="s">
        <v>1417</v>
      </c>
      <c r="B581" s="338">
        <v>1</v>
      </c>
      <c r="C581" s="181" t="s">
        <v>1419</v>
      </c>
      <c r="D581" s="181" t="s">
        <v>1419</v>
      </c>
      <c r="E581" s="181" t="s">
        <v>1419</v>
      </c>
    </row>
    <row r="582" spans="1:5">
      <c r="A582" s="178" t="s">
        <v>1417</v>
      </c>
      <c r="B582" s="338">
        <v>2</v>
      </c>
      <c r="C582" s="181" t="s">
        <v>1420</v>
      </c>
      <c r="D582" s="181" t="s">
        <v>1420</v>
      </c>
      <c r="E582" s="181" t="s">
        <v>1420</v>
      </c>
    </row>
    <row r="583" spans="1:5">
      <c r="A583" s="178" t="s">
        <v>1417</v>
      </c>
      <c r="B583" s="338">
        <v>3</v>
      </c>
      <c r="C583" s="181" t="s">
        <v>1421</v>
      </c>
      <c r="D583" s="181" t="s">
        <v>1421</v>
      </c>
      <c r="E583" s="181" t="s">
        <v>1421</v>
      </c>
    </row>
    <row r="584" spans="1:5">
      <c r="A584" s="178" t="s">
        <v>1417</v>
      </c>
      <c r="B584" s="338">
        <v>6</v>
      </c>
      <c r="C584" s="181" t="s">
        <v>1413</v>
      </c>
      <c r="D584" s="181" t="s">
        <v>1413</v>
      </c>
      <c r="E584" s="181" t="s">
        <v>1413</v>
      </c>
    </row>
    <row r="585" spans="1:5">
      <c r="A585" s="178" t="s">
        <v>1417</v>
      </c>
      <c r="B585" s="338">
        <v>8</v>
      </c>
      <c r="C585" s="181" t="s">
        <v>1414</v>
      </c>
      <c r="D585" s="181" t="s">
        <v>1414</v>
      </c>
      <c r="E585" s="181" t="s">
        <v>1414</v>
      </c>
    </row>
    <row r="586" spans="1:5">
      <c r="B586" s="338"/>
      <c r="C586" s="181"/>
      <c r="D586" s="181"/>
      <c r="E586" s="181"/>
    </row>
    <row r="587" spans="1:5">
      <c r="A587" s="178" t="s">
        <v>1428</v>
      </c>
      <c r="B587" s="338">
        <v>1</v>
      </c>
      <c r="C587" s="181" t="s">
        <v>1431</v>
      </c>
      <c r="D587" s="181" t="s">
        <v>1431</v>
      </c>
      <c r="E587" s="181" t="s">
        <v>1431</v>
      </c>
    </row>
    <row r="588" spans="1:5">
      <c r="A588" s="178" t="s">
        <v>1428</v>
      </c>
      <c r="B588" s="338">
        <v>2</v>
      </c>
      <c r="C588" s="181" t="s">
        <v>1432</v>
      </c>
      <c r="D588" s="181" t="s">
        <v>1432</v>
      </c>
      <c r="E588" s="181" t="s">
        <v>1432</v>
      </c>
    </row>
    <row r="589" spans="1:5">
      <c r="A589" s="178" t="s">
        <v>1428</v>
      </c>
      <c r="B589" s="338">
        <v>3</v>
      </c>
      <c r="C589" s="181" t="s">
        <v>1433</v>
      </c>
      <c r="D589" s="181" t="s">
        <v>1433</v>
      </c>
      <c r="E589" s="181" t="s">
        <v>1433</v>
      </c>
    </row>
    <row r="590" spans="1:5">
      <c r="A590" s="178" t="s">
        <v>1428</v>
      </c>
      <c r="B590" s="338">
        <v>4</v>
      </c>
      <c r="C590" s="181" t="s">
        <v>1434</v>
      </c>
      <c r="D590" s="181" t="s">
        <v>1434</v>
      </c>
      <c r="E590" s="181" t="s">
        <v>1434</v>
      </c>
    </row>
    <row r="591" spans="1:5">
      <c r="A591" s="178" t="s">
        <v>1428</v>
      </c>
      <c r="B591" s="338">
        <v>5</v>
      </c>
      <c r="C591" s="181" t="s">
        <v>1435</v>
      </c>
      <c r="D591" s="181" t="s">
        <v>1435</v>
      </c>
      <c r="E591" s="181" t="s">
        <v>1435</v>
      </c>
    </row>
    <row r="592" spans="1:5">
      <c r="A592" s="178" t="s">
        <v>1428</v>
      </c>
      <c r="B592" s="338">
        <v>6</v>
      </c>
      <c r="C592" s="181" t="s">
        <v>1436</v>
      </c>
      <c r="D592" s="181" t="s">
        <v>1436</v>
      </c>
      <c r="E592" s="181" t="s">
        <v>1436</v>
      </c>
    </row>
    <row r="593" spans="1:5">
      <c r="A593" s="178" t="s">
        <v>1428</v>
      </c>
      <c r="B593" s="338">
        <v>7</v>
      </c>
      <c r="C593" s="181" t="s">
        <v>1437</v>
      </c>
      <c r="D593" s="181" t="s">
        <v>1437</v>
      </c>
      <c r="E593" s="181" t="s">
        <v>1437</v>
      </c>
    </row>
    <row r="594" spans="1:5">
      <c r="A594" s="178" t="s">
        <v>1428</v>
      </c>
      <c r="B594" s="338">
        <v>8</v>
      </c>
      <c r="C594" s="181" t="s">
        <v>1438</v>
      </c>
      <c r="D594" s="181" t="s">
        <v>1438</v>
      </c>
      <c r="E594" s="181" t="s">
        <v>1438</v>
      </c>
    </row>
    <row r="595" spans="1:5">
      <c r="A595" s="178" t="s">
        <v>1428</v>
      </c>
      <c r="B595" s="338">
        <v>9</v>
      </c>
      <c r="C595" s="181" t="s">
        <v>1439</v>
      </c>
      <c r="D595" s="181" t="s">
        <v>1439</v>
      </c>
      <c r="E595" s="181" t="s">
        <v>1439</v>
      </c>
    </row>
    <row r="596" spans="1:5">
      <c r="A596" s="178" t="s">
        <v>1428</v>
      </c>
      <c r="B596" s="338">
        <v>10</v>
      </c>
      <c r="C596" s="181" t="s">
        <v>1440</v>
      </c>
      <c r="D596" s="181" t="s">
        <v>1440</v>
      </c>
      <c r="E596" s="181" t="s">
        <v>1440</v>
      </c>
    </row>
    <row r="597" spans="1:5">
      <c r="A597" s="178" t="s">
        <v>1428</v>
      </c>
      <c r="B597" s="338">
        <v>96</v>
      </c>
      <c r="C597" s="181" t="s">
        <v>1413</v>
      </c>
      <c r="D597" s="181" t="s">
        <v>1413</v>
      </c>
      <c r="E597" s="181" t="s">
        <v>1413</v>
      </c>
    </row>
    <row r="598" spans="1:5">
      <c r="A598" s="178" t="s">
        <v>1428</v>
      </c>
      <c r="B598" s="338">
        <v>98</v>
      </c>
      <c r="C598" s="181" t="s">
        <v>1441</v>
      </c>
      <c r="D598" s="181" t="s">
        <v>1441</v>
      </c>
      <c r="E598" s="181" t="s">
        <v>1441</v>
      </c>
    </row>
    <row r="599" spans="1:5">
      <c r="B599" s="338"/>
      <c r="C599" s="181"/>
      <c r="D599" s="181"/>
      <c r="E599" s="181"/>
    </row>
    <row r="600" spans="1:5">
      <c r="A600" s="178" t="s">
        <v>1447</v>
      </c>
      <c r="B600" s="338">
        <v>1</v>
      </c>
      <c r="C600" s="181" t="s">
        <v>1431</v>
      </c>
      <c r="D600" s="181" t="s">
        <v>1431</v>
      </c>
      <c r="E600" s="181" t="s">
        <v>1431</v>
      </c>
    </row>
    <row r="601" spans="1:5">
      <c r="A601" s="178" t="s">
        <v>1447</v>
      </c>
      <c r="B601" s="338">
        <v>2</v>
      </c>
      <c r="C601" s="181" t="s">
        <v>1432</v>
      </c>
      <c r="D601" s="181" t="s">
        <v>1432</v>
      </c>
      <c r="E601" s="181" t="s">
        <v>1432</v>
      </c>
    </row>
    <row r="602" spans="1:5">
      <c r="A602" s="178" t="s">
        <v>1447</v>
      </c>
      <c r="B602" s="338">
        <v>3</v>
      </c>
      <c r="C602" s="181" t="s">
        <v>1433</v>
      </c>
      <c r="D602" s="181" t="s">
        <v>1433</v>
      </c>
      <c r="E602" s="181" t="s">
        <v>1433</v>
      </c>
    </row>
    <row r="603" spans="1:5">
      <c r="A603" s="178" t="s">
        <v>1447</v>
      </c>
      <c r="B603" s="338">
        <v>4</v>
      </c>
      <c r="C603" s="181" t="s">
        <v>1434</v>
      </c>
      <c r="D603" s="181" t="s">
        <v>1434</v>
      </c>
      <c r="E603" s="181" t="s">
        <v>1434</v>
      </c>
    </row>
    <row r="604" spans="1:5">
      <c r="A604" s="178" t="s">
        <v>1447</v>
      </c>
      <c r="B604" s="338">
        <v>5</v>
      </c>
      <c r="C604" s="181" t="s">
        <v>1435</v>
      </c>
      <c r="D604" s="181" t="s">
        <v>1435</v>
      </c>
      <c r="E604" s="181" t="s">
        <v>1435</v>
      </c>
    </row>
    <row r="605" spans="1:5">
      <c r="A605" s="178" t="s">
        <v>1447</v>
      </c>
      <c r="B605" s="338">
        <v>6</v>
      </c>
      <c r="C605" s="181" t="s">
        <v>1436</v>
      </c>
      <c r="D605" s="181" t="s">
        <v>1436</v>
      </c>
      <c r="E605" s="181" t="s">
        <v>1436</v>
      </c>
    </row>
    <row r="606" spans="1:5">
      <c r="A606" s="178" t="s">
        <v>1447</v>
      </c>
      <c r="B606" s="338">
        <v>7</v>
      </c>
      <c r="C606" s="181" t="s">
        <v>1437</v>
      </c>
      <c r="D606" s="181" t="s">
        <v>1437</v>
      </c>
      <c r="E606" s="181" t="s">
        <v>1437</v>
      </c>
    </row>
    <row r="607" spans="1:5">
      <c r="A607" s="178" t="s">
        <v>1447</v>
      </c>
      <c r="B607" s="338">
        <v>8</v>
      </c>
      <c r="C607" s="181" t="s">
        <v>1438</v>
      </c>
      <c r="D607" s="181" t="s">
        <v>1438</v>
      </c>
      <c r="E607" s="181" t="s">
        <v>1438</v>
      </c>
    </row>
    <row r="608" spans="1:5">
      <c r="A608" s="178" t="s">
        <v>1447</v>
      </c>
      <c r="B608" s="338">
        <v>9</v>
      </c>
      <c r="C608" s="181" t="s">
        <v>1439</v>
      </c>
      <c r="D608" s="181" t="s">
        <v>1439</v>
      </c>
      <c r="E608" s="181" t="s">
        <v>1439</v>
      </c>
    </row>
    <row r="609" spans="1:5">
      <c r="A609" s="178" t="s">
        <v>1447</v>
      </c>
      <c r="B609" s="338">
        <v>10</v>
      </c>
      <c r="C609" s="181" t="s">
        <v>1440</v>
      </c>
      <c r="D609" s="181" t="s">
        <v>1440</v>
      </c>
      <c r="E609" s="181" t="s">
        <v>1440</v>
      </c>
    </row>
    <row r="610" spans="1:5">
      <c r="A610" s="178" t="s">
        <v>1447</v>
      </c>
      <c r="B610" s="338">
        <v>11</v>
      </c>
      <c r="C610" s="181" t="s">
        <v>1448</v>
      </c>
      <c r="D610" s="181" t="s">
        <v>1448</v>
      </c>
      <c r="E610" s="181" t="s">
        <v>1448</v>
      </c>
    </row>
    <row r="611" spans="1:5">
      <c r="A611" s="178" t="s">
        <v>1447</v>
      </c>
      <c r="B611" s="338">
        <v>96</v>
      </c>
      <c r="C611" s="181" t="s">
        <v>1413</v>
      </c>
      <c r="D611" s="181" t="s">
        <v>1413</v>
      </c>
      <c r="E611" s="181" t="s">
        <v>1413</v>
      </c>
    </row>
    <row r="612" spans="1:5">
      <c r="A612" s="178" t="s">
        <v>1447</v>
      </c>
      <c r="B612" s="338">
        <v>98</v>
      </c>
      <c r="C612" s="181" t="s">
        <v>1441</v>
      </c>
      <c r="D612" s="181" t="s">
        <v>1441</v>
      </c>
      <c r="E612" s="181" t="s">
        <v>1441</v>
      </c>
    </row>
    <row r="613" spans="1:5">
      <c r="B613" s="338"/>
      <c r="C613" s="181"/>
      <c r="D613" s="181"/>
      <c r="E613" s="181"/>
    </row>
    <row r="614" spans="1:5">
      <c r="A614" s="178" t="s">
        <v>2534</v>
      </c>
      <c r="B614" s="338" t="s">
        <v>852</v>
      </c>
      <c r="C614" s="181" t="s">
        <v>2535</v>
      </c>
      <c r="D614" s="181" t="s">
        <v>2535</v>
      </c>
      <c r="E614" s="181" t="s">
        <v>2535</v>
      </c>
    </row>
    <row r="615" spans="1:5">
      <c r="A615" s="178" t="s">
        <v>2534</v>
      </c>
      <c r="B615" s="338" t="s">
        <v>853</v>
      </c>
      <c r="C615" s="181" t="s">
        <v>2536</v>
      </c>
      <c r="D615" s="181" t="s">
        <v>2536</v>
      </c>
      <c r="E615" s="181" t="s">
        <v>2536</v>
      </c>
    </row>
    <row r="616" spans="1:5">
      <c r="A616" s="178" t="s">
        <v>2534</v>
      </c>
      <c r="B616" s="338" t="s">
        <v>854</v>
      </c>
      <c r="C616" s="181" t="s">
        <v>2537</v>
      </c>
      <c r="D616" s="181" t="s">
        <v>2537</v>
      </c>
      <c r="E616" s="181" t="s">
        <v>2537</v>
      </c>
    </row>
    <row r="617" spans="1:5">
      <c r="A617" s="178" t="s">
        <v>2534</v>
      </c>
      <c r="B617" s="338" t="s">
        <v>855</v>
      </c>
      <c r="C617" s="181" t="s">
        <v>848</v>
      </c>
      <c r="D617" s="181" t="s">
        <v>848</v>
      </c>
      <c r="E617" s="181" t="s">
        <v>848</v>
      </c>
    </row>
    <row r="618" spans="1:5">
      <c r="A618" s="178" t="s">
        <v>2534</v>
      </c>
      <c r="B618" s="338" t="s">
        <v>2538</v>
      </c>
      <c r="C618" s="181" t="s">
        <v>849</v>
      </c>
      <c r="D618" s="181" t="s">
        <v>849</v>
      </c>
      <c r="E618" s="181" t="s">
        <v>849</v>
      </c>
    </row>
    <row r="619" spans="1:5">
      <c r="A619" s="178" t="s">
        <v>2534</v>
      </c>
      <c r="B619" s="338" t="s">
        <v>857</v>
      </c>
      <c r="C619" s="181" t="s">
        <v>850</v>
      </c>
      <c r="D619" s="181" t="s">
        <v>850</v>
      </c>
      <c r="E619" s="181" t="s">
        <v>850</v>
      </c>
    </row>
    <row r="620" spans="1:5">
      <c r="A620" s="178" t="s">
        <v>2534</v>
      </c>
      <c r="B620" s="338" t="s">
        <v>858</v>
      </c>
      <c r="C620" s="181" t="s">
        <v>851</v>
      </c>
      <c r="D620" s="181" t="s">
        <v>851</v>
      </c>
      <c r="E620" s="181" t="s">
        <v>851</v>
      </c>
    </row>
    <row r="621" spans="1:5">
      <c r="A621" s="178" t="s">
        <v>2534</v>
      </c>
      <c r="B621" s="338" t="s">
        <v>2614</v>
      </c>
      <c r="C621" s="181" t="s">
        <v>2133</v>
      </c>
      <c r="D621" s="181" t="s">
        <v>2133</v>
      </c>
      <c r="E621" s="181" t="s">
        <v>2133</v>
      </c>
    </row>
    <row r="622" spans="1:5">
      <c r="A622" s="178" t="s">
        <v>2534</v>
      </c>
      <c r="B622" s="338">
        <v>88</v>
      </c>
      <c r="C622" s="181" t="s">
        <v>1480</v>
      </c>
      <c r="D622" s="181" t="s">
        <v>1480</v>
      </c>
      <c r="E622" s="181" t="s">
        <v>1480</v>
      </c>
    </row>
    <row r="623" spans="1:5">
      <c r="B623" s="338"/>
      <c r="C623" s="181"/>
      <c r="D623" s="181"/>
      <c r="E623" s="181"/>
    </row>
    <row r="624" spans="1:5">
      <c r="A624" s="178" t="s">
        <v>2553</v>
      </c>
      <c r="B624" s="338" t="s">
        <v>2564</v>
      </c>
      <c r="C624" s="181" t="s">
        <v>2554</v>
      </c>
      <c r="D624" s="181" t="s">
        <v>2554</v>
      </c>
      <c r="E624" s="181" t="s">
        <v>2554</v>
      </c>
    </row>
    <row r="625" spans="1:5">
      <c r="A625" s="178" t="s">
        <v>2553</v>
      </c>
      <c r="B625" s="338" t="s">
        <v>2565</v>
      </c>
      <c r="C625" s="181" t="s">
        <v>2555</v>
      </c>
      <c r="D625" s="181" t="s">
        <v>2555</v>
      </c>
      <c r="E625" s="181" t="s">
        <v>2555</v>
      </c>
    </row>
    <row r="626" spans="1:5">
      <c r="A626" s="178" t="s">
        <v>2553</v>
      </c>
      <c r="B626" s="338" t="s">
        <v>966</v>
      </c>
      <c r="C626" s="181" t="s">
        <v>2556</v>
      </c>
      <c r="D626" s="181" t="s">
        <v>2556</v>
      </c>
      <c r="E626" s="181" t="s">
        <v>2556</v>
      </c>
    </row>
    <row r="627" spans="1:5">
      <c r="A627" s="178" t="s">
        <v>2553</v>
      </c>
      <c r="B627" s="338" t="s">
        <v>926</v>
      </c>
      <c r="C627" s="181" t="s">
        <v>2557</v>
      </c>
      <c r="D627" s="181" t="s">
        <v>2557</v>
      </c>
      <c r="E627" s="181" t="s">
        <v>2557</v>
      </c>
    </row>
    <row r="628" spans="1:5">
      <c r="A628" s="178" t="s">
        <v>2553</v>
      </c>
      <c r="B628" s="338" t="s">
        <v>2566</v>
      </c>
      <c r="C628" s="181" t="s">
        <v>2558</v>
      </c>
      <c r="D628" s="181" t="s">
        <v>2558</v>
      </c>
      <c r="E628" s="181" t="s">
        <v>2558</v>
      </c>
    </row>
    <row r="629" spans="1:5">
      <c r="A629" s="178" t="s">
        <v>2553</v>
      </c>
      <c r="B629" s="338" t="s">
        <v>923</v>
      </c>
      <c r="C629" s="181" t="s">
        <v>961</v>
      </c>
      <c r="D629" s="181" t="s">
        <v>961</v>
      </c>
      <c r="E629" s="181" t="s">
        <v>961</v>
      </c>
    </row>
    <row r="630" spans="1:5">
      <c r="A630" s="178" t="s">
        <v>2553</v>
      </c>
      <c r="B630" s="338" t="s">
        <v>1492</v>
      </c>
      <c r="C630" s="181" t="s">
        <v>2227</v>
      </c>
      <c r="D630" s="181" t="s">
        <v>2227</v>
      </c>
      <c r="E630" s="181" t="s">
        <v>2227</v>
      </c>
    </row>
    <row r="631" spans="1:5">
      <c r="A631" s="178" t="s">
        <v>2553</v>
      </c>
      <c r="B631" s="338" t="s">
        <v>2567</v>
      </c>
      <c r="C631" s="181" t="s">
        <v>2187</v>
      </c>
      <c r="D631" s="181" t="s">
        <v>2187</v>
      </c>
      <c r="E631" s="181" t="s">
        <v>2187</v>
      </c>
    </row>
    <row r="632" spans="1:5">
      <c r="A632" s="178" t="s">
        <v>2553</v>
      </c>
      <c r="B632" s="338" t="s">
        <v>2568</v>
      </c>
      <c r="C632" s="181" t="s">
        <v>2559</v>
      </c>
      <c r="D632" s="181" t="s">
        <v>2559</v>
      </c>
      <c r="E632" s="181" t="s">
        <v>2559</v>
      </c>
    </row>
    <row r="633" spans="1:5">
      <c r="A633" s="178" t="s">
        <v>2553</v>
      </c>
      <c r="B633" s="338" t="s">
        <v>1478</v>
      </c>
      <c r="C633" s="181" t="s">
        <v>2560</v>
      </c>
      <c r="D633" s="181" t="s">
        <v>2560</v>
      </c>
      <c r="E633" s="181" t="s">
        <v>2560</v>
      </c>
    </row>
    <row r="634" spans="1:5">
      <c r="A634" s="178" t="s">
        <v>2553</v>
      </c>
      <c r="B634" s="338" t="s">
        <v>2569</v>
      </c>
      <c r="C634" s="181" t="s">
        <v>2561</v>
      </c>
      <c r="D634" s="181" t="s">
        <v>2561</v>
      </c>
      <c r="E634" s="181" t="s">
        <v>2561</v>
      </c>
    </row>
    <row r="635" spans="1:5">
      <c r="A635" s="178" t="s">
        <v>2553</v>
      </c>
      <c r="B635" s="338" t="s">
        <v>2570</v>
      </c>
      <c r="C635" s="181" t="s">
        <v>2562</v>
      </c>
      <c r="D635" s="181" t="s">
        <v>2562</v>
      </c>
      <c r="E635" s="181" t="s">
        <v>2562</v>
      </c>
    </row>
    <row r="636" spans="1:5">
      <c r="A636" s="178" t="s">
        <v>2553</v>
      </c>
      <c r="B636" s="338" t="s">
        <v>2571</v>
      </c>
      <c r="C636" s="181" t="s">
        <v>2563</v>
      </c>
      <c r="D636" s="181" t="s">
        <v>2563</v>
      </c>
      <c r="E636" s="181" t="s">
        <v>2563</v>
      </c>
    </row>
    <row r="637" spans="1:5">
      <c r="A637" s="322" t="s">
        <v>2553</v>
      </c>
      <c r="B637" s="341" t="s">
        <v>2722</v>
      </c>
      <c r="C637" s="323" t="s">
        <v>2724</v>
      </c>
      <c r="D637" s="323" t="s">
        <v>2724</v>
      </c>
      <c r="E637" s="323" t="s">
        <v>2724</v>
      </c>
    </row>
    <row r="638" spans="1:5">
      <c r="A638" s="322" t="s">
        <v>2553</v>
      </c>
      <c r="B638" s="341" t="s">
        <v>2723</v>
      </c>
      <c r="C638" s="323" t="s">
        <v>2805</v>
      </c>
      <c r="D638" s="323" t="s">
        <v>2805</v>
      </c>
      <c r="E638" s="323" t="s">
        <v>2805</v>
      </c>
    </row>
    <row r="639" spans="1:5">
      <c r="A639" s="178" t="s">
        <v>2553</v>
      </c>
      <c r="B639" s="338">
        <v>88</v>
      </c>
      <c r="C639" s="181" t="s">
        <v>1480</v>
      </c>
      <c r="D639" s="181" t="s">
        <v>1480</v>
      </c>
      <c r="E639" s="181" t="s">
        <v>1480</v>
      </c>
    </row>
    <row r="640" spans="1:5">
      <c r="B640" s="338"/>
      <c r="C640" s="181"/>
      <c r="D640" s="181"/>
      <c r="E640" s="181"/>
    </row>
    <row r="641" spans="1:5">
      <c r="A641" s="178" t="s">
        <v>2574</v>
      </c>
      <c r="B641" s="338" t="s">
        <v>2104</v>
      </c>
      <c r="C641" s="336" t="s">
        <v>2576</v>
      </c>
      <c r="D641" s="336" t="s">
        <v>2576</v>
      </c>
      <c r="E641" s="336" t="s">
        <v>2576</v>
      </c>
    </row>
    <row r="642" spans="1:5">
      <c r="A642" s="178" t="s">
        <v>2574</v>
      </c>
      <c r="B642" s="338" t="s">
        <v>2577</v>
      </c>
      <c r="C642" s="336" t="s">
        <v>2100</v>
      </c>
      <c r="D642" s="336" t="s">
        <v>2100</v>
      </c>
      <c r="E642" s="336" t="s">
        <v>2100</v>
      </c>
    </row>
    <row r="643" spans="1:5">
      <c r="A643" s="178" t="s">
        <v>2574</v>
      </c>
      <c r="B643" s="338" t="s">
        <v>835</v>
      </c>
      <c r="C643" s="336" t="s">
        <v>830</v>
      </c>
      <c r="D643" s="336" t="s">
        <v>830</v>
      </c>
      <c r="E643" s="336" t="s">
        <v>830</v>
      </c>
    </row>
    <row r="644" spans="1:5">
      <c r="A644" s="178" t="s">
        <v>2574</v>
      </c>
      <c r="B644" s="338" t="s">
        <v>836</v>
      </c>
      <c r="C644" s="336" t="s">
        <v>831</v>
      </c>
      <c r="D644" s="336" t="s">
        <v>831</v>
      </c>
      <c r="E644" s="336" t="s">
        <v>831</v>
      </c>
    </row>
    <row r="645" spans="1:5">
      <c r="A645" s="178" t="s">
        <v>2574</v>
      </c>
      <c r="B645" s="338" t="s">
        <v>837</v>
      </c>
      <c r="C645" s="181" t="s">
        <v>832</v>
      </c>
      <c r="D645" s="181" t="s">
        <v>832</v>
      </c>
      <c r="E645" s="181" t="s">
        <v>832</v>
      </c>
    </row>
    <row r="646" spans="1:5">
      <c r="A646" s="178" t="s">
        <v>2574</v>
      </c>
      <c r="B646" s="338" t="s">
        <v>871</v>
      </c>
      <c r="C646" s="181" t="s">
        <v>834</v>
      </c>
      <c r="D646" s="181" t="s">
        <v>834</v>
      </c>
      <c r="E646" s="181" t="s">
        <v>834</v>
      </c>
    </row>
    <row r="647" spans="1:5">
      <c r="A647" s="178" t="s">
        <v>2574</v>
      </c>
      <c r="B647" s="338">
        <v>88</v>
      </c>
      <c r="C647" s="181" t="s">
        <v>1480</v>
      </c>
      <c r="D647" s="181" t="s">
        <v>1480</v>
      </c>
      <c r="E647" s="181" t="s">
        <v>1480</v>
      </c>
    </row>
    <row r="648" spans="1:5">
      <c r="B648" s="338"/>
      <c r="C648" s="181"/>
      <c r="D648" s="181"/>
      <c r="E648" s="181"/>
    </row>
    <row r="649" spans="1:5">
      <c r="A649" s="178" t="s">
        <v>2582</v>
      </c>
      <c r="B649" s="338" t="s">
        <v>2588</v>
      </c>
      <c r="C649" s="181" t="s">
        <v>2583</v>
      </c>
      <c r="D649" s="181" t="s">
        <v>2583</v>
      </c>
      <c r="E649" s="181" t="s">
        <v>2583</v>
      </c>
    </row>
    <row r="650" spans="1:5">
      <c r="A650" s="178" t="s">
        <v>2582</v>
      </c>
      <c r="B650" s="338" t="s">
        <v>2589</v>
      </c>
      <c r="C650" s="181" t="s">
        <v>2584</v>
      </c>
      <c r="D650" s="181" t="s">
        <v>2584</v>
      </c>
      <c r="E650" s="181" t="s">
        <v>2584</v>
      </c>
    </row>
    <row r="651" spans="1:5">
      <c r="A651" s="178" t="s">
        <v>2582</v>
      </c>
      <c r="B651" s="338" t="s">
        <v>2590</v>
      </c>
      <c r="C651" s="181" t="s">
        <v>2585</v>
      </c>
      <c r="D651" s="181" t="s">
        <v>2585</v>
      </c>
      <c r="E651" s="181" t="s">
        <v>2585</v>
      </c>
    </row>
    <row r="652" spans="1:5">
      <c r="A652" s="178" t="s">
        <v>2582</v>
      </c>
      <c r="B652" s="338" t="s">
        <v>2591</v>
      </c>
      <c r="C652" s="181" t="s">
        <v>2586</v>
      </c>
      <c r="D652" s="181" t="s">
        <v>2586</v>
      </c>
      <c r="E652" s="181" t="s">
        <v>2586</v>
      </c>
    </row>
    <row r="653" spans="1:5">
      <c r="A653" s="178" t="s">
        <v>2582</v>
      </c>
      <c r="B653" s="338" t="s">
        <v>2592</v>
      </c>
      <c r="C653" s="181" t="s">
        <v>2587</v>
      </c>
      <c r="D653" s="181" t="s">
        <v>2587</v>
      </c>
      <c r="E653" s="181" t="s">
        <v>2587</v>
      </c>
    </row>
    <row r="654" spans="1:5">
      <c r="A654" s="178" t="s">
        <v>2582</v>
      </c>
      <c r="B654" s="338">
        <v>88</v>
      </c>
      <c r="C654" s="181" t="s">
        <v>1480</v>
      </c>
      <c r="D654" s="181" t="s">
        <v>1480</v>
      </c>
      <c r="E654" s="181" t="s">
        <v>1480</v>
      </c>
    </row>
    <row r="655" spans="1:5">
      <c r="B655" s="338"/>
      <c r="C655" s="181"/>
      <c r="D655" s="181"/>
      <c r="E655" s="181"/>
    </row>
    <row r="656" spans="1:5">
      <c r="A656" s="178" t="s">
        <v>2602</v>
      </c>
      <c r="B656" s="338" t="s">
        <v>2609</v>
      </c>
      <c r="C656" s="181" t="s">
        <v>2603</v>
      </c>
      <c r="D656" s="181" t="s">
        <v>2603</v>
      </c>
      <c r="E656" s="181" t="s">
        <v>2603</v>
      </c>
    </row>
    <row r="657" spans="1:5">
      <c r="A657" s="178" t="s">
        <v>2602</v>
      </c>
      <c r="B657" s="338" t="s">
        <v>2610</v>
      </c>
      <c r="C657" s="181" t="s">
        <v>2604</v>
      </c>
      <c r="D657" s="181" t="s">
        <v>2604</v>
      </c>
      <c r="E657" s="181" t="s">
        <v>2604</v>
      </c>
    </row>
    <row r="658" spans="1:5">
      <c r="A658" s="178" t="s">
        <v>2602</v>
      </c>
      <c r="B658" s="338" t="s">
        <v>2611</v>
      </c>
      <c r="C658" s="181" t="s">
        <v>2605</v>
      </c>
      <c r="D658" s="181" t="s">
        <v>2605</v>
      </c>
      <c r="E658" s="181" t="s">
        <v>2605</v>
      </c>
    </row>
    <row r="659" spans="1:5">
      <c r="A659" s="178" t="s">
        <v>2602</v>
      </c>
      <c r="B659" s="338" t="s">
        <v>2612</v>
      </c>
      <c r="C659" s="181" t="s">
        <v>2606</v>
      </c>
      <c r="D659" s="181" t="s">
        <v>2606</v>
      </c>
      <c r="E659" s="181" t="s">
        <v>2606</v>
      </c>
    </row>
    <row r="660" spans="1:5">
      <c r="A660" s="178" t="s">
        <v>2602</v>
      </c>
      <c r="B660" s="338" t="s">
        <v>2613</v>
      </c>
      <c r="C660" s="181" t="s">
        <v>2682</v>
      </c>
      <c r="D660" s="181" t="s">
        <v>2682</v>
      </c>
      <c r="E660" s="181" t="s">
        <v>2682</v>
      </c>
    </row>
    <row r="661" spans="1:5">
      <c r="A661" s="343" t="s">
        <v>2602</v>
      </c>
      <c r="B661" s="338" t="s">
        <v>2614</v>
      </c>
      <c r="C661" s="181" t="s">
        <v>2683</v>
      </c>
      <c r="D661" s="181" t="s">
        <v>2683</v>
      </c>
      <c r="E661" s="181" t="s">
        <v>2683</v>
      </c>
    </row>
    <row r="662" spans="1:5">
      <c r="A662" s="343" t="s">
        <v>2602</v>
      </c>
      <c r="B662" s="338">
        <v>88</v>
      </c>
      <c r="C662" s="181" t="s">
        <v>1480</v>
      </c>
      <c r="D662" s="181" t="s">
        <v>1480</v>
      </c>
      <c r="E662" s="181" t="s">
        <v>1480</v>
      </c>
    </row>
    <row r="663" spans="1:5">
      <c r="A663" s="343" t="s">
        <v>2602</v>
      </c>
      <c r="B663" s="338" t="s">
        <v>871</v>
      </c>
      <c r="C663" s="181" t="s">
        <v>834</v>
      </c>
      <c r="D663" s="181" t="s">
        <v>834</v>
      </c>
      <c r="E663" s="181" t="s">
        <v>834</v>
      </c>
    </row>
    <row r="664" spans="1:5">
      <c r="A664" s="343"/>
      <c r="B664" s="338"/>
      <c r="C664" s="181"/>
      <c r="D664" s="181"/>
      <c r="E664" s="181"/>
    </row>
    <row r="665" spans="1:5">
      <c r="A665" s="343" t="s">
        <v>2618</v>
      </c>
      <c r="B665" s="338" t="s">
        <v>836</v>
      </c>
      <c r="C665" s="181" t="s">
        <v>2619</v>
      </c>
      <c r="D665" s="181" t="s">
        <v>2619</v>
      </c>
      <c r="E665" s="181" t="s">
        <v>2619</v>
      </c>
    </row>
    <row r="666" spans="1:5">
      <c r="A666" s="343" t="s">
        <v>2618</v>
      </c>
      <c r="B666" s="338" t="s">
        <v>835</v>
      </c>
      <c r="C666" s="181" t="s">
        <v>2793</v>
      </c>
      <c r="D666" s="181" t="s">
        <v>2793</v>
      </c>
      <c r="E666" s="181" t="s">
        <v>2793</v>
      </c>
    </row>
    <row r="667" spans="1:5">
      <c r="A667" s="343" t="s">
        <v>2618</v>
      </c>
      <c r="B667" s="338" t="s">
        <v>887</v>
      </c>
      <c r="C667" s="181" t="s">
        <v>2620</v>
      </c>
      <c r="D667" s="181" t="s">
        <v>2620</v>
      </c>
      <c r="E667" s="181" t="s">
        <v>2620</v>
      </c>
    </row>
    <row r="668" spans="1:5">
      <c r="A668" s="343" t="s">
        <v>2618</v>
      </c>
      <c r="B668" s="338" t="s">
        <v>871</v>
      </c>
      <c r="C668" s="181" t="s">
        <v>1441</v>
      </c>
      <c r="D668" s="181" t="s">
        <v>1441</v>
      </c>
      <c r="E668" s="181" t="s">
        <v>1441</v>
      </c>
    </row>
    <row r="669" spans="1:5">
      <c r="A669" s="343"/>
      <c r="B669" s="338"/>
      <c r="C669" s="181"/>
      <c r="D669" s="181"/>
      <c r="E669" s="181"/>
    </row>
    <row r="670" spans="1:5">
      <c r="A670" s="343" t="s">
        <v>2624</v>
      </c>
      <c r="B670" s="338">
        <v>1</v>
      </c>
      <c r="C670" s="181" t="s">
        <v>2625</v>
      </c>
      <c r="D670" s="181" t="s">
        <v>2625</v>
      </c>
      <c r="E670" s="181" t="s">
        <v>2625</v>
      </c>
    </row>
    <row r="671" spans="1:5">
      <c r="A671" s="343" t="s">
        <v>2624</v>
      </c>
      <c r="B671" s="338">
        <v>2</v>
      </c>
      <c r="C671" s="181" t="s">
        <v>2626</v>
      </c>
      <c r="D671" s="181" t="s">
        <v>2626</v>
      </c>
      <c r="E671" s="181" t="s">
        <v>2626</v>
      </c>
    </row>
    <row r="672" spans="1:5">
      <c r="A672" s="343" t="s">
        <v>2624</v>
      </c>
      <c r="B672" s="338" t="s">
        <v>2628</v>
      </c>
      <c r="C672" s="181" t="s">
        <v>2627</v>
      </c>
      <c r="D672" s="181" t="s">
        <v>2627</v>
      </c>
      <c r="E672" s="181" t="s">
        <v>2627</v>
      </c>
    </row>
    <row r="673" spans="1:5">
      <c r="B673" s="338"/>
      <c r="C673" s="181"/>
      <c r="D673" s="181"/>
      <c r="E673" s="181"/>
    </row>
    <row r="674" spans="1:5">
      <c r="A674" s="178" t="s">
        <v>1473</v>
      </c>
      <c r="B674" s="338" t="s">
        <v>1477</v>
      </c>
      <c r="C674" s="19" t="s">
        <v>1474</v>
      </c>
      <c r="D674" s="19" t="s">
        <v>1474</v>
      </c>
      <c r="E674" s="19" t="s">
        <v>1474</v>
      </c>
    </row>
    <row r="675" spans="1:5">
      <c r="A675" s="178" t="s">
        <v>1473</v>
      </c>
      <c r="B675" s="338" t="s">
        <v>1478</v>
      </c>
      <c r="C675" s="19" t="s">
        <v>1475</v>
      </c>
      <c r="D675" s="19" t="s">
        <v>1475</v>
      </c>
      <c r="E675" s="19" t="s">
        <v>1475</v>
      </c>
    </row>
    <row r="676" spans="1:5">
      <c r="A676" s="178" t="s">
        <v>1473</v>
      </c>
      <c r="B676" s="338" t="s">
        <v>1479</v>
      </c>
      <c r="C676" s="19" t="s">
        <v>1476</v>
      </c>
      <c r="D676" s="19" t="s">
        <v>1476</v>
      </c>
      <c r="E676" s="19" t="s">
        <v>1476</v>
      </c>
    </row>
    <row r="677" spans="1:5">
      <c r="A677" s="178" t="s">
        <v>1473</v>
      </c>
      <c r="B677" s="338">
        <v>88</v>
      </c>
      <c r="C677" s="19" t="s">
        <v>1480</v>
      </c>
      <c r="D677" s="19" t="s">
        <v>1480</v>
      </c>
      <c r="E677" s="19" t="s">
        <v>1480</v>
      </c>
    </row>
    <row r="678" spans="1:5">
      <c r="A678" s="178" t="s">
        <v>1473</v>
      </c>
      <c r="B678" s="338" t="s">
        <v>871</v>
      </c>
      <c r="C678" s="19" t="s">
        <v>58</v>
      </c>
      <c r="D678" s="19" t="s">
        <v>58</v>
      </c>
      <c r="E678" s="19" t="s">
        <v>58</v>
      </c>
    </row>
    <row r="679" spans="1:5">
      <c r="B679" s="338"/>
      <c r="C679" s="19"/>
      <c r="D679" s="19"/>
      <c r="E679" s="19"/>
    </row>
    <row r="680" spans="1:5">
      <c r="A680" s="178" t="s">
        <v>1490</v>
      </c>
      <c r="B680" s="338" t="s">
        <v>1491</v>
      </c>
      <c r="C680" s="19" t="s">
        <v>1483</v>
      </c>
      <c r="D680" s="19" t="s">
        <v>1483</v>
      </c>
      <c r="E680" s="19" t="s">
        <v>1483</v>
      </c>
    </row>
    <row r="681" spans="1:5">
      <c r="A681" s="178" t="s">
        <v>1490</v>
      </c>
      <c r="B681" s="338" t="s">
        <v>1492</v>
      </c>
      <c r="C681" s="19" t="s">
        <v>1484</v>
      </c>
      <c r="D681" s="19" t="s">
        <v>1484</v>
      </c>
      <c r="E681" s="19" t="s">
        <v>1484</v>
      </c>
    </row>
    <row r="682" spans="1:5">
      <c r="A682" s="178" t="s">
        <v>1490</v>
      </c>
      <c r="B682" s="338" t="s">
        <v>1493</v>
      </c>
      <c r="C682" s="19" t="s">
        <v>1485</v>
      </c>
      <c r="D682" s="19" t="s">
        <v>1485</v>
      </c>
      <c r="E682" s="19" t="s">
        <v>1485</v>
      </c>
    </row>
    <row r="683" spans="1:5">
      <c r="A683" s="178" t="s">
        <v>1490</v>
      </c>
      <c r="B683" s="338" t="s">
        <v>1494</v>
      </c>
      <c r="C683" s="19" t="s">
        <v>1486</v>
      </c>
      <c r="D683" s="19" t="s">
        <v>1486</v>
      </c>
      <c r="E683" s="19" t="s">
        <v>1486</v>
      </c>
    </row>
    <row r="684" spans="1:5">
      <c r="A684" s="178" t="s">
        <v>1490</v>
      </c>
      <c r="B684" s="338" t="s">
        <v>1495</v>
      </c>
      <c r="C684" s="19" t="s">
        <v>1487</v>
      </c>
      <c r="D684" s="19" t="s">
        <v>1487</v>
      </c>
      <c r="E684" s="19" t="s">
        <v>1487</v>
      </c>
    </row>
    <row r="685" spans="1:5">
      <c r="A685" s="178" t="s">
        <v>1490</v>
      </c>
      <c r="B685" s="338" t="s">
        <v>1095</v>
      </c>
      <c r="C685" s="19" t="s">
        <v>1488</v>
      </c>
      <c r="D685" s="19" t="s">
        <v>1488</v>
      </c>
      <c r="E685" s="19" t="s">
        <v>1488</v>
      </c>
    </row>
    <row r="686" spans="1:5">
      <c r="A686" s="178" t="s">
        <v>1490</v>
      </c>
      <c r="B686" s="338">
        <v>88</v>
      </c>
      <c r="C686" s="19" t="s">
        <v>1489</v>
      </c>
      <c r="D686" s="19" t="s">
        <v>1489</v>
      </c>
      <c r="E686" s="19" t="s">
        <v>1489</v>
      </c>
    </row>
    <row r="687" spans="1:5">
      <c r="A687" s="178" t="s">
        <v>1490</v>
      </c>
      <c r="B687" s="338" t="s">
        <v>871</v>
      </c>
      <c r="C687" s="19" t="s">
        <v>58</v>
      </c>
      <c r="D687" s="19" t="s">
        <v>58</v>
      </c>
      <c r="E687" s="19" t="s">
        <v>58</v>
      </c>
    </row>
    <row r="688" spans="1:5">
      <c r="B688" s="338"/>
      <c r="C688" s="19"/>
      <c r="D688" s="19"/>
      <c r="E688" s="19"/>
    </row>
    <row r="689" spans="1:5">
      <c r="A689" s="178" t="s">
        <v>1510</v>
      </c>
      <c r="B689" s="338" t="s">
        <v>1506</v>
      </c>
      <c r="C689" s="183" t="s">
        <v>1682</v>
      </c>
      <c r="D689" s="183" t="s">
        <v>1682</v>
      </c>
      <c r="E689" s="183" t="s">
        <v>1682</v>
      </c>
    </row>
    <row r="690" spans="1:5">
      <c r="A690" s="178" t="s">
        <v>1510</v>
      </c>
      <c r="B690" s="338" t="s">
        <v>1507</v>
      </c>
      <c r="C690" s="183" t="s">
        <v>1504</v>
      </c>
      <c r="D690" s="183" t="s">
        <v>1504</v>
      </c>
      <c r="E690" s="183" t="s">
        <v>1504</v>
      </c>
    </row>
    <row r="691" spans="1:5">
      <c r="A691" s="178" t="s">
        <v>1510</v>
      </c>
      <c r="B691" s="338" t="s">
        <v>1508</v>
      </c>
      <c r="C691" s="183" t="s">
        <v>1505</v>
      </c>
      <c r="D691" s="183" t="s">
        <v>1505</v>
      </c>
      <c r="E691" s="183" t="s">
        <v>1505</v>
      </c>
    </row>
    <row r="692" spans="1:5">
      <c r="A692" s="178" t="s">
        <v>1510</v>
      </c>
      <c r="B692" s="338" t="s">
        <v>1509</v>
      </c>
      <c r="C692" s="183" t="s">
        <v>1503</v>
      </c>
      <c r="D692" s="183" t="s">
        <v>1503</v>
      </c>
      <c r="E692" s="183" t="s">
        <v>1503</v>
      </c>
    </row>
    <row r="693" spans="1:5">
      <c r="A693" s="178" t="s">
        <v>1510</v>
      </c>
      <c r="B693" s="338">
        <v>88</v>
      </c>
      <c r="C693" s="19" t="s">
        <v>1480</v>
      </c>
      <c r="D693" s="19" t="s">
        <v>1480</v>
      </c>
      <c r="E693" s="19" t="s">
        <v>1480</v>
      </c>
    </row>
    <row r="694" spans="1:5">
      <c r="A694" s="178" t="s">
        <v>1510</v>
      </c>
      <c r="B694" s="338" t="s">
        <v>871</v>
      </c>
      <c r="C694" s="19" t="s">
        <v>834</v>
      </c>
      <c r="D694" s="19" t="s">
        <v>834</v>
      </c>
      <c r="E694" s="19" t="s">
        <v>834</v>
      </c>
    </row>
    <row r="695" spans="1:5">
      <c r="B695" s="338"/>
      <c r="C695" s="19"/>
      <c r="D695" s="19"/>
      <c r="E695" s="19"/>
    </row>
    <row r="696" spans="1:5">
      <c r="A696" s="178" t="s">
        <v>1521</v>
      </c>
      <c r="B696" s="338" t="s">
        <v>923</v>
      </c>
      <c r="C696" s="19" t="s">
        <v>1515</v>
      </c>
      <c r="D696" s="19" t="s">
        <v>1515</v>
      </c>
      <c r="E696" s="19" t="s">
        <v>1515</v>
      </c>
    </row>
    <row r="697" spans="1:5">
      <c r="A697" s="178" t="s">
        <v>1521</v>
      </c>
      <c r="B697" s="338" t="s">
        <v>1522</v>
      </c>
      <c r="C697" s="19" t="s">
        <v>1516</v>
      </c>
      <c r="D697" s="19" t="s">
        <v>1516</v>
      </c>
      <c r="E697" s="19" t="s">
        <v>1516</v>
      </c>
    </row>
    <row r="698" spans="1:5">
      <c r="A698" s="178" t="s">
        <v>1521</v>
      </c>
      <c r="B698" s="338" t="s">
        <v>1523</v>
      </c>
      <c r="C698" s="19" t="s">
        <v>1517</v>
      </c>
      <c r="D698" s="19" t="s">
        <v>1517</v>
      </c>
      <c r="E698" s="19" t="s">
        <v>1517</v>
      </c>
    </row>
    <row r="699" spans="1:5">
      <c r="A699" s="178" t="s">
        <v>1521</v>
      </c>
      <c r="B699" s="338" t="s">
        <v>1478</v>
      </c>
      <c r="C699" s="19" t="s">
        <v>1475</v>
      </c>
      <c r="D699" s="19" t="s">
        <v>1475</v>
      </c>
      <c r="E699" s="19" t="s">
        <v>1475</v>
      </c>
    </row>
    <row r="700" spans="1:5">
      <c r="A700" s="178" t="s">
        <v>1521</v>
      </c>
      <c r="B700" s="338" t="s">
        <v>1525</v>
      </c>
      <c r="C700" s="19" t="s">
        <v>1518</v>
      </c>
      <c r="D700" s="19" t="s">
        <v>1518</v>
      </c>
      <c r="E700" s="19" t="s">
        <v>1518</v>
      </c>
    </row>
    <row r="701" spans="1:5">
      <c r="A701" s="178" t="s">
        <v>1521</v>
      </c>
      <c r="B701" s="338" t="s">
        <v>1524</v>
      </c>
      <c r="C701" s="19" t="s">
        <v>1519</v>
      </c>
      <c r="D701" s="19" t="s">
        <v>1519</v>
      </c>
      <c r="E701" s="19" t="s">
        <v>1519</v>
      </c>
    </row>
    <row r="702" spans="1:5">
      <c r="A702" s="178" t="s">
        <v>1521</v>
      </c>
      <c r="B702" s="338">
        <v>88</v>
      </c>
      <c r="C702" s="19" t="s">
        <v>1480</v>
      </c>
      <c r="D702" s="19" t="s">
        <v>1480</v>
      </c>
      <c r="E702" s="19" t="s">
        <v>1480</v>
      </c>
    </row>
    <row r="703" spans="1:5">
      <c r="A703" s="178" t="s">
        <v>1521</v>
      </c>
      <c r="B703" s="338" t="s">
        <v>871</v>
      </c>
      <c r="C703" s="19" t="s">
        <v>58</v>
      </c>
      <c r="D703" s="19" t="s">
        <v>58</v>
      </c>
      <c r="E703" s="19" t="s">
        <v>58</v>
      </c>
    </row>
    <row r="704" spans="1:5">
      <c r="B704" s="338"/>
      <c r="C704" s="19"/>
      <c r="D704" s="19"/>
      <c r="E704" s="19"/>
    </row>
    <row r="705" spans="1:5">
      <c r="A705" s="178" t="s">
        <v>1532</v>
      </c>
      <c r="B705" s="338" t="s">
        <v>1536</v>
      </c>
      <c r="C705" s="19" t="s">
        <v>1529</v>
      </c>
      <c r="D705" s="19" t="s">
        <v>1529</v>
      </c>
      <c r="E705" s="19" t="s">
        <v>1529</v>
      </c>
    </row>
    <row r="706" spans="1:5">
      <c r="A706" s="178" t="s">
        <v>1532</v>
      </c>
      <c r="B706" s="338" t="s">
        <v>1537</v>
      </c>
      <c r="C706" s="19" t="s">
        <v>1530</v>
      </c>
      <c r="D706" s="19" t="s">
        <v>1530</v>
      </c>
      <c r="E706" s="19" t="s">
        <v>1530</v>
      </c>
    </row>
    <row r="707" spans="1:5">
      <c r="A707" s="178" t="s">
        <v>1532</v>
      </c>
      <c r="B707" s="338" t="s">
        <v>1538</v>
      </c>
      <c r="C707" s="19" t="s">
        <v>1533</v>
      </c>
      <c r="D707" s="19" t="s">
        <v>1533</v>
      </c>
      <c r="E707" s="19" t="s">
        <v>1533</v>
      </c>
    </row>
    <row r="708" spans="1:5">
      <c r="A708" s="178" t="s">
        <v>1532</v>
      </c>
      <c r="B708" s="338" t="s">
        <v>1539</v>
      </c>
      <c r="C708" s="19" t="s">
        <v>1534</v>
      </c>
      <c r="D708" s="19" t="s">
        <v>1534</v>
      </c>
      <c r="E708" s="19" t="s">
        <v>1534</v>
      </c>
    </row>
    <row r="709" spans="1:5">
      <c r="A709" s="178" t="s">
        <v>1532</v>
      </c>
      <c r="B709" s="338" t="s">
        <v>1540</v>
      </c>
      <c r="C709" s="19" t="s">
        <v>1535</v>
      </c>
      <c r="D709" s="19" t="s">
        <v>1535</v>
      </c>
      <c r="E709" s="19" t="s">
        <v>1535</v>
      </c>
    </row>
    <row r="710" spans="1:5">
      <c r="A710" s="178" t="s">
        <v>1532</v>
      </c>
      <c r="B710" s="338" t="s">
        <v>871</v>
      </c>
      <c r="C710" s="19" t="s">
        <v>834</v>
      </c>
      <c r="D710" s="19" t="s">
        <v>834</v>
      </c>
      <c r="E710" s="19" t="s">
        <v>834</v>
      </c>
    </row>
    <row r="711" spans="1:5">
      <c r="B711" s="338"/>
      <c r="C711" s="19"/>
      <c r="D711" s="19"/>
      <c r="E711" s="19"/>
    </row>
    <row r="712" spans="1:5">
      <c r="A712" s="178" t="s">
        <v>1563</v>
      </c>
      <c r="B712" s="338" t="s">
        <v>1579</v>
      </c>
      <c r="C712" s="19" t="s">
        <v>1560</v>
      </c>
      <c r="D712" s="19" t="s">
        <v>1560</v>
      </c>
      <c r="E712" s="19" t="s">
        <v>1560</v>
      </c>
    </row>
    <row r="713" spans="1:5">
      <c r="A713" s="178" t="s">
        <v>1563</v>
      </c>
      <c r="B713" s="338" t="s">
        <v>1478</v>
      </c>
      <c r="C713" s="19" t="s">
        <v>1475</v>
      </c>
      <c r="D713" s="19" t="s">
        <v>1475</v>
      </c>
      <c r="E713" s="19" t="s">
        <v>1475</v>
      </c>
    </row>
    <row r="714" spans="1:5">
      <c r="A714" s="178" t="s">
        <v>1563</v>
      </c>
      <c r="B714" s="338" t="s">
        <v>1564</v>
      </c>
      <c r="C714" s="19" t="s">
        <v>1561</v>
      </c>
      <c r="D714" s="19" t="s">
        <v>1561</v>
      </c>
      <c r="E714" s="19" t="s">
        <v>1561</v>
      </c>
    </row>
    <row r="715" spans="1:5">
      <c r="A715" s="178" t="s">
        <v>1563</v>
      </c>
      <c r="B715" s="338" t="s">
        <v>1565</v>
      </c>
      <c r="C715" s="19" t="s">
        <v>1562</v>
      </c>
      <c r="D715" s="19" t="s">
        <v>1562</v>
      </c>
      <c r="E715" s="19" t="s">
        <v>1562</v>
      </c>
    </row>
    <row r="716" spans="1:5">
      <c r="A716" s="178" t="s">
        <v>1563</v>
      </c>
      <c r="B716" s="338">
        <v>88</v>
      </c>
      <c r="C716" s="19" t="s">
        <v>1480</v>
      </c>
      <c r="D716" s="19" t="s">
        <v>1480</v>
      </c>
      <c r="E716" s="19" t="s">
        <v>1480</v>
      </c>
    </row>
    <row r="717" spans="1:5">
      <c r="A717" s="178" t="s">
        <v>1563</v>
      </c>
      <c r="B717" s="338" t="s">
        <v>871</v>
      </c>
      <c r="C717" s="19" t="s">
        <v>58</v>
      </c>
      <c r="D717" s="19" t="s">
        <v>58</v>
      </c>
      <c r="E717" s="19" t="s">
        <v>58</v>
      </c>
    </row>
    <row r="718" spans="1:5">
      <c r="A718" s="178" t="s">
        <v>1577</v>
      </c>
      <c r="B718" s="338" t="s">
        <v>1574</v>
      </c>
      <c r="C718" s="19" t="s">
        <v>1571</v>
      </c>
      <c r="D718" s="19" t="s">
        <v>1571</v>
      </c>
      <c r="E718" s="19" t="s">
        <v>1571</v>
      </c>
    </row>
    <row r="719" spans="1:5">
      <c r="A719" s="178" t="s">
        <v>1577</v>
      </c>
      <c r="B719" s="338" t="s">
        <v>1575</v>
      </c>
      <c r="C719" s="19" t="s">
        <v>1572</v>
      </c>
      <c r="D719" s="19" t="s">
        <v>1572</v>
      </c>
      <c r="E719" s="19" t="s">
        <v>1572</v>
      </c>
    </row>
    <row r="720" spans="1:5">
      <c r="A720" s="178" t="s">
        <v>1577</v>
      </c>
      <c r="B720" s="338" t="s">
        <v>1576</v>
      </c>
      <c r="C720" s="19" t="s">
        <v>1573</v>
      </c>
      <c r="D720" s="19" t="s">
        <v>1573</v>
      </c>
      <c r="E720" s="19" t="s">
        <v>1573</v>
      </c>
    </row>
    <row r="721" spans="1:5">
      <c r="A721" s="178" t="s">
        <v>1577</v>
      </c>
      <c r="B721" s="338">
        <v>88</v>
      </c>
      <c r="C721" s="19" t="s">
        <v>1520</v>
      </c>
      <c r="D721" s="19" t="s">
        <v>1520</v>
      </c>
      <c r="E721" s="19" t="s">
        <v>1520</v>
      </c>
    </row>
    <row r="722" spans="1:5">
      <c r="A722" s="178" t="s">
        <v>1577</v>
      </c>
      <c r="B722" s="338" t="s">
        <v>871</v>
      </c>
      <c r="C722" s="19" t="s">
        <v>58</v>
      </c>
      <c r="D722" s="19" t="s">
        <v>58</v>
      </c>
      <c r="E722" s="19" t="s">
        <v>58</v>
      </c>
    </row>
    <row r="724" spans="1:5">
      <c r="A724" s="178" t="s">
        <v>1603</v>
      </c>
      <c r="B724" s="338" t="s">
        <v>1612</v>
      </c>
      <c r="C724" s="19" t="s">
        <v>1611</v>
      </c>
      <c r="D724" s="19" t="s">
        <v>1611</v>
      </c>
      <c r="E724" s="19" t="s">
        <v>1611</v>
      </c>
    </row>
    <row r="725" spans="1:5">
      <c r="A725" s="178" t="s">
        <v>1603</v>
      </c>
      <c r="B725" s="338" t="s">
        <v>1613</v>
      </c>
      <c r="C725" s="19" t="s">
        <v>1604</v>
      </c>
      <c r="D725" s="19" t="s">
        <v>1604</v>
      </c>
      <c r="E725" s="19" t="s">
        <v>1604</v>
      </c>
    </row>
    <row r="726" spans="1:5">
      <c r="A726" s="178" t="s">
        <v>1603</v>
      </c>
      <c r="B726" s="338" t="s">
        <v>1614</v>
      </c>
      <c r="C726" s="19" t="s">
        <v>1605</v>
      </c>
      <c r="D726" s="19" t="s">
        <v>1605</v>
      </c>
      <c r="E726" s="19" t="s">
        <v>1605</v>
      </c>
    </row>
    <row r="727" spans="1:5">
      <c r="A727" s="178" t="s">
        <v>1603</v>
      </c>
      <c r="B727" s="338" t="s">
        <v>1615</v>
      </c>
      <c r="C727" s="19" t="s">
        <v>1606</v>
      </c>
      <c r="D727" s="19" t="s">
        <v>1606</v>
      </c>
      <c r="E727" s="19" t="s">
        <v>1606</v>
      </c>
    </row>
    <row r="728" spans="1:5">
      <c r="A728" s="178" t="s">
        <v>1603</v>
      </c>
      <c r="B728" s="338" t="s">
        <v>1616</v>
      </c>
      <c r="C728" s="19" t="s">
        <v>1607</v>
      </c>
      <c r="D728" s="19" t="s">
        <v>1607</v>
      </c>
      <c r="E728" s="19" t="s">
        <v>1607</v>
      </c>
    </row>
    <row r="729" spans="1:5">
      <c r="A729" s="178" t="s">
        <v>1603</v>
      </c>
      <c r="B729" s="338" t="s">
        <v>1617</v>
      </c>
      <c r="C729" s="19" t="s">
        <v>1683</v>
      </c>
      <c r="D729" s="19" t="s">
        <v>1683</v>
      </c>
      <c r="E729" s="19" t="s">
        <v>1683</v>
      </c>
    </row>
    <row r="730" spans="1:5">
      <c r="A730" s="178" t="s">
        <v>1603</v>
      </c>
      <c r="B730" s="338" t="s">
        <v>1618</v>
      </c>
      <c r="C730" s="19" t="s">
        <v>1608</v>
      </c>
      <c r="D730" s="19" t="s">
        <v>1608</v>
      </c>
      <c r="E730" s="19" t="s">
        <v>1608</v>
      </c>
    </row>
    <row r="731" spans="1:5">
      <c r="A731" s="178" t="s">
        <v>1603</v>
      </c>
      <c r="B731" s="338" t="s">
        <v>1619</v>
      </c>
      <c r="C731" s="19" t="s">
        <v>1609</v>
      </c>
      <c r="D731" s="19" t="s">
        <v>1609</v>
      </c>
      <c r="E731" s="19" t="s">
        <v>1609</v>
      </c>
    </row>
    <row r="732" spans="1:5">
      <c r="A732" s="178" t="s">
        <v>1603</v>
      </c>
      <c r="B732" s="338" t="s">
        <v>1620</v>
      </c>
      <c r="C732" s="19" t="s">
        <v>1610</v>
      </c>
      <c r="D732" s="19" t="s">
        <v>1610</v>
      </c>
      <c r="E732" s="19" t="s">
        <v>1610</v>
      </c>
    </row>
    <row r="733" spans="1:5">
      <c r="A733" s="178" t="s">
        <v>1603</v>
      </c>
      <c r="B733" s="338" t="s">
        <v>871</v>
      </c>
      <c r="C733" s="183" t="s">
        <v>58</v>
      </c>
      <c r="D733" s="183" t="s">
        <v>58</v>
      </c>
      <c r="E733" s="183" t="s">
        <v>58</v>
      </c>
    </row>
    <row r="734" spans="1:5">
      <c r="B734" s="338"/>
      <c r="C734" s="183"/>
      <c r="D734" s="183"/>
      <c r="E734" s="183"/>
    </row>
    <row r="735" spans="1:5">
      <c r="A735" s="178" t="s">
        <v>1623</v>
      </c>
      <c r="B735" s="338" t="s">
        <v>1628</v>
      </c>
      <c r="C735" s="183" t="s">
        <v>1624</v>
      </c>
      <c r="D735" s="183" t="s">
        <v>1624</v>
      </c>
      <c r="E735" s="183" t="s">
        <v>1624</v>
      </c>
    </row>
    <row r="736" spans="1:5">
      <c r="A736" s="178" t="s">
        <v>1623</v>
      </c>
      <c r="B736" s="338" t="s">
        <v>1629</v>
      </c>
      <c r="C736" s="183" t="s">
        <v>1625</v>
      </c>
      <c r="D736" s="183" t="s">
        <v>1625</v>
      </c>
      <c r="E736" s="183" t="s">
        <v>1625</v>
      </c>
    </row>
    <row r="737" spans="1:5">
      <c r="A737" s="178" t="s">
        <v>1623</v>
      </c>
      <c r="B737" s="338" t="s">
        <v>1630</v>
      </c>
      <c r="C737" s="183" t="s">
        <v>1626</v>
      </c>
      <c r="D737" s="183" t="s">
        <v>1626</v>
      </c>
      <c r="E737" s="183" t="s">
        <v>1626</v>
      </c>
    </row>
    <row r="738" spans="1:5">
      <c r="A738" s="178" t="s">
        <v>1623</v>
      </c>
      <c r="B738" s="338" t="s">
        <v>1631</v>
      </c>
      <c r="C738" s="183" t="s">
        <v>1627</v>
      </c>
      <c r="D738" s="183" t="s">
        <v>1627</v>
      </c>
      <c r="E738" s="183" t="s">
        <v>1627</v>
      </c>
    </row>
    <row r="739" spans="1:5">
      <c r="B739" s="338"/>
      <c r="C739" s="183"/>
      <c r="D739" s="183"/>
      <c r="E739" s="183"/>
    </row>
    <row r="740" spans="1:5">
      <c r="A740" s="178" t="s">
        <v>1639</v>
      </c>
      <c r="B740" s="338" t="s">
        <v>1645</v>
      </c>
      <c r="C740" s="178" t="s">
        <v>1640</v>
      </c>
      <c r="D740" s="178" t="s">
        <v>1640</v>
      </c>
      <c r="E740" s="178" t="s">
        <v>1640</v>
      </c>
    </row>
    <row r="741" spans="1:5">
      <c r="A741" s="178" t="s">
        <v>1639</v>
      </c>
      <c r="B741" s="338" t="s">
        <v>1646</v>
      </c>
      <c r="C741" s="178" t="s">
        <v>1641</v>
      </c>
      <c r="D741" s="178" t="s">
        <v>1641</v>
      </c>
      <c r="E741" s="178" t="s">
        <v>1641</v>
      </c>
    </row>
    <row r="742" spans="1:5">
      <c r="A742" s="178" t="s">
        <v>1639</v>
      </c>
      <c r="B742" s="338" t="s">
        <v>1647</v>
      </c>
      <c r="C742" s="178" t="s">
        <v>1642</v>
      </c>
      <c r="D742" s="178" t="s">
        <v>1642</v>
      </c>
      <c r="E742" s="178" t="s">
        <v>1642</v>
      </c>
    </row>
    <row r="743" spans="1:5">
      <c r="A743" s="178" t="s">
        <v>1639</v>
      </c>
      <c r="B743" s="338" t="s">
        <v>1648</v>
      </c>
      <c r="C743" s="178" t="s">
        <v>1643</v>
      </c>
      <c r="D743" s="178" t="s">
        <v>1643</v>
      </c>
      <c r="E743" s="178" t="s">
        <v>1643</v>
      </c>
    </row>
    <row r="744" spans="1:5">
      <c r="A744" s="178" t="s">
        <v>1639</v>
      </c>
      <c r="B744" s="338" t="s">
        <v>1649</v>
      </c>
      <c r="C744" s="178" t="s">
        <v>1644</v>
      </c>
      <c r="D744" s="178" t="s">
        <v>1644</v>
      </c>
      <c r="E744" s="178" t="s">
        <v>1644</v>
      </c>
    </row>
    <row r="745" spans="1:5">
      <c r="A745" s="178" t="s">
        <v>1639</v>
      </c>
      <c r="B745" s="338">
        <v>88</v>
      </c>
      <c r="C745" s="178" t="s">
        <v>40</v>
      </c>
      <c r="D745" s="178" t="s">
        <v>40</v>
      </c>
      <c r="E745" s="178" t="s">
        <v>40</v>
      </c>
    </row>
    <row r="746" spans="1:5">
      <c r="A746" s="178" t="s">
        <v>1639</v>
      </c>
      <c r="B746" s="338" t="s">
        <v>871</v>
      </c>
      <c r="C746" s="19" t="s">
        <v>58</v>
      </c>
      <c r="D746" s="19" t="s">
        <v>58</v>
      </c>
      <c r="E746" s="19" t="s">
        <v>58</v>
      </c>
    </row>
    <row r="747" spans="1:5">
      <c r="B747" s="338"/>
      <c r="C747" s="19"/>
      <c r="D747" s="19"/>
      <c r="E747" s="19"/>
    </row>
    <row r="748" spans="1:5">
      <c r="A748" s="178" t="s">
        <v>1652</v>
      </c>
      <c r="B748" s="338" t="s">
        <v>1656</v>
      </c>
      <c r="C748" s="178" t="s">
        <v>1653</v>
      </c>
      <c r="D748" s="178" t="s">
        <v>1653</v>
      </c>
      <c r="E748" s="178" t="s">
        <v>1653</v>
      </c>
    </row>
    <row r="749" spans="1:5">
      <c r="A749" s="178" t="s">
        <v>1652</v>
      </c>
      <c r="B749" s="338" t="s">
        <v>1657</v>
      </c>
      <c r="C749" s="178" t="s">
        <v>1654</v>
      </c>
      <c r="D749" s="178" t="s">
        <v>1654</v>
      </c>
      <c r="E749" s="178" t="s">
        <v>1654</v>
      </c>
    </row>
    <row r="750" spans="1:5">
      <c r="A750" s="178" t="s">
        <v>1652</v>
      </c>
      <c r="B750" s="338" t="s">
        <v>1658</v>
      </c>
      <c r="C750" s="178" t="s">
        <v>1655</v>
      </c>
      <c r="D750" s="178" t="s">
        <v>1655</v>
      </c>
      <c r="E750" s="178" t="s">
        <v>1655</v>
      </c>
    </row>
    <row r="751" spans="1:5">
      <c r="A751" s="178" t="s">
        <v>1652</v>
      </c>
      <c r="B751" s="338">
        <v>88</v>
      </c>
      <c r="C751" s="178" t="s">
        <v>833</v>
      </c>
      <c r="D751" s="178" t="s">
        <v>833</v>
      </c>
      <c r="E751" s="178" t="s">
        <v>833</v>
      </c>
    </row>
    <row r="752" spans="1:5">
      <c r="A752" s="178" t="s">
        <v>1652</v>
      </c>
      <c r="B752" s="338" t="s">
        <v>871</v>
      </c>
      <c r="C752" s="178" t="s">
        <v>834</v>
      </c>
      <c r="D752" s="178" t="s">
        <v>834</v>
      </c>
      <c r="E752" s="178" t="s">
        <v>834</v>
      </c>
    </row>
    <row r="753" spans="1:9">
      <c r="B753" s="338"/>
    </row>
    <row r="754" spans="1:9">
      <c r="A754" s="178" t="s">
        <v>2146</v>
      </c>
      <c r="B754" s="338" t="s">
        <v>2156</v>
      </c>
      <c r="C754" s="178" t="s">
        <v>2152</v>
      </c>
      <c r="D754" s="178" t="s">
        <v>2152</v>
      </c>
      <c r="E754" s="178" t="s">
        <v>2152</v>
      </c>
    </row>
    <row r="755" spans="1:9">
      <c r="A755" s="178" t="s">
        <v>2146</v>
      </c>
      <c r="B755" s="338" t="s">
        <v>2157</v>
      </c>
      <c r="C755" s="178" t="s">
        <v>2153</v>
      </c>
      <c r="D755" s="178" t="s">
        <v>2153</v>
      </c>
      <c r="E755" s="178" t="s">
        <v>2153</v>
      </c>
    </row>
    <row r="756" spans="1:9">
      <c r="A756" s="178" t="s">
        <v>2146</v>
      </c>
      <c r="B756" s="338" t="s">
        <v>2158</v>
      </c>
      <c r="C756" s="178" t="s">
        <v>2238</v>
      </c>
      <c r="D756" s="178" t="s">
        <v>2238</v>
      </c>
      <c r="E756" s="178" t="s">
        <v>2238</v>
      </c>
    </row>
    <row r="757" spans="1:9">
      <c r="A757" s="178" t="s">
        <v>2146</v>
      </c>
      <c r="B757" s="338" t="s">
        <v>2159</v>
      </c>
      <c r="C757" s="178" t="s">
        <v>2154</v>
      </c>
      <c r="D757" s="178" t="s">
        <v>2154</v>
      </c>
      <c r="E757" s="178" t="s">
        <v>2154</v>
      </c>
    </row>
    <row r="758" spans="1:9">
      <c r="A758" s="178" t="s">
        <v>2146</v>
      </c>
      <c r="B758" s="338" t="s">
        <v>2160</v>
      </c>
      <c r="C758" s="178" t="s">
        <v>2155</v>
      </c>
      <c r="D758" s="178" t="s">
        <v>2155</v>
      </c>
      <c r="E758" s="178" t="s">
        <v>2155</v>
      </c>
    </row>
    <row r="759" spans="1:9">
      <c r="A759" s="178" t="s">
        <v>2146</v>
      </c>
      <c r="B759" s="338" t="s">
        <v>2614</v>
      </c>
      <c r="C759" s="178" t="s">
        <v>2133</v>
      </c>
      <c r="D759" s="178" t="s">
        <v>2133</v>
      </c>
      <c r="E759" s="178" t="s">
        <v>2133</v>
      </c>
    </row>
    <row r="760" spans="1:9">
      <c r="A760" s="178" t="s">
        <v>2146</v>
      </c>
      <c r="B760" s="338">
        <v>88</v>
      </c>
      <c r="C760" s="178" t="s">
        <v>1480</v>
      </c>
      <c r="D760" s="178" t="s">
        <v>1480</v>
      </c>
      <c r="E760" s="178" t="s">
        <v>1480</v>
      </c>
    </row>
    <row r="761" spans="1:9">
      <c r="B761" s="338"/>
    </row>
    <row r="762" spans="1:9" s="1689" customFormat="1" ht="15.6">
      <c r="A762" s="1684" t="s">
        <v>3309</v>
      </c>
      <c r="B762" s="1685">
        <v>1</v>
      </c>
      <c r="C762" s="1686" t="s">
        <v>3289</v>
      </c>
      <c r="D762" s="1686" t="s">
        <v>3289</v>
      </c>
      <c r="E762" s="1686" t="s">
        <v>3289</v>
      </c>
      <c r="F762" s="1684"/>
      <c r="G762" s="1684"/>
      <c r="H762" s="1687"/>
      <c r="I762" s="1688"/>
    </row>
    <row r="763" spans="1:9" ht="15.6">
      <c r="A763" s="322" t="s">
        <v>3309</v>
      </c>
      <c r="B763" s="1661">
        <v>2</v>
      </c>
      <c r="C763" s="1662" t="s">
        <v>3290</v>
      </c>
      <c r="D763" s="1663" t="s">
        <v>3290</v>
      </c>
      <c r="E763" s="1663" t="s">
        <v>3290</v>
      </c>
    </row>
    <row r="764" spans="1:9" ht="15.6">
      <c r="A764" s="322" t="s">
        <v>3309</v>
      </c>
      <c r="B764" s="1661">
        <v>3</v>
      </c>
      <c r="C764" s="1662" t="s">
        <v>3291</v>
      </c>
      <c r="D764" s="1663" t="s">
        <v>3291</v>
      </c>
      <c r="E764" s="1663" t="s">
        <v>3291</v>
      </c>
    </row>
    <row r="765" spans="1:9" ht="15.6">
      <c r="A765" s="322" t="s">
        <v>3309</v>
      </c>
      <c r="B765" s="1661">
        <v>4</v>
      </c>
      <c r="C765" s="1662" t="s">
        <v>3292</v>
      </c>
      <c r="D765" s="1663" t="s">
        <v>3292</v>
      </c>
      <c r="E765" s="1663" t="s">
        <v>3292</v>
      </c>
    </row>
    <row r="766" spans="1:9" ht="15.6">
      <c r="A766" s="322" t="s">
        <v>3309</v>
      </c>
      <c r="B766" s="1661">
        <v>5</v>
      </c>
      <c r="C766" s="1662" t="s">
        <v>3293</v>
      </c>
      <c r="D766" s="1663" t="s">
        <v>3293</v>
      </c>
      <c r="E766" s="1663" t="s">
        <v>3293</v>
      </c>
    </row>
    <row r="767" spans="1:9" ht="30">
      <c r="A767" s="322" t="s">
        <v>3309</v>
      </c>
      <c r="B767" s="1661">
        <v>6</v>
      </c>
      <c r="C767" s="1662" t="s">
        <v>3364</v>
      </c>
      <c r="D767" s="1663" t="s">
        <v>3364</v>
      </c>
      <c r="E767" s="1663" t="s">
        <v>3364</v>
      </c>
    </row>
    <row r="768" spans="1:9">
      <c r="B768" s="338"/>
    </row>
    <row r="769" spans="1:6" ht="15.6">
      <c r="A769" s="322" t="s">
        <v>3311</v>
      </c>
      <c r="B769" s="1661" t="s">
        <v>3294</v>
      </c>
      <c r="C769" s="1662" t="s">
        <v>3280</v>
      </c>
      <c r="D769" s="1663" t="s">
        <v>3280</v>
      </c>
      <c r="E769" s="1663" t="s">
        <v>3280</v>
      </c>
    </row>
    <row r="770" spans="1:6" ht="15.6">
      <c r="A770" s="322" t="s">
        <v>3311</v>
      </c>
      <c r="B770" s="1661" t="s">
        <v>3295</v>
      </c>
      <c r="C770" s="1662" t="s">
        <v>3281</v>
      </c>
      <c r="D770" s="1663" t="s">
        <v>3281</v>
      </c>
      <c r="E770" s="1663" t="s">
        <v>3281</v>
      </c>
    </row>
    <row r="771" spans="1:6" ht="15.6">
      <c r="A771" s="322" t="s">
        <v>3311</v>
      </c>
      <c r="B771" s="1661" t="s">
        <v>3296</v>
      </c>
      <c r="C771" s="1662" t="s">
        <v>3282</v>
      </c>
      <c r="D771" s="1663" t="s">
        <v>3282</v>
      </c>
      <c r="E771" s="1663" t="s">
        <v>3282</v>
      </c>
    </row>
    <row r="772" spans="1:6" ht="15.6">
      <c r="A772" s="322" t="s">
        <v>3311</v>
      </c>
      <c r="B772" s="1661" t="s">
        <v>3297</v>
      </c>
      <c r="C772" s="1662" t="s">
        <v>3283</v>
      </c>
      <c r="D772" s="1663" t="s">
        <v>3283</v>
      </c>
      <c r="E772" s="1663" t="s">
        <v>3283</v>
      </c>
    </row>
    <row r="773" spans="1:6" ht="15.6">
      <c r="A773" s="322" t="s">
        <v>3311</v>
      </c>
      <c r="B773" s="1661" t="s">
        <v>871</v>
      </c>
      <c r="C773" s="1662" t="s">
        <v>3284</v>
      </c>
      <c r="D773" s="1663" t="s">
        <v>3284</v>
      </c>
      <c r="E773" s="1663" t="s">
        <v>3284</v>
      </c>
    </row>
    <row r="774" spans="1:6">
      <c r="B774" s="338"/>
    </row>
    <row r="775" spans="1:6">
      <c r="A775" s="322" t="s">
        <v>3318</v>
      </c>
      <c r="B775" s="341" t="s">
        <v>20</v>
      </c>
      <c r="C775" s="322" t="s">
        <v>3320</v>
      </c>
      <c r="D775" s="322" t="s">
        <v>3320</v>
      </c>
      <c r="E775" s="322" t="s">
        <v>3320</v>
      </c>
    </row>
    <row r="776" spans="1:6">
      <c r="A776" s="322" t="s">
        <v>3318</v>
      </c>
      <c r="B776" s="341" t="s">
        <v>47</v>
      </c>
      <c r="C776" s="322" t="s">
        <v>3319</v>
      </c>
      <c r="D776" s="322" t="s">
        <v>3319</v>
      </c>
      <c r="E776" s="322" t="s">
        <v>3319</v>
      </c>
    </row>
    <row r="777" spans="1:6" ht="12.3">
      <c r="A777" s="19"/>
      <c r="B777" s="19"/>
      <c r="C777" s="19"/>
      <c r="D777" s="19"/>
      <c r="E777" s="19"/>
    </row>
    <row r="778" spans="1:6">
      <c r="A778" s="322" t="s">
        <v>3324</v>
      </c>
      <c r="B778" s="341" t="s">
        <v>3325</v>
      </c>
      <c r="C778" s="322" t="s">
        <v>3327</v>
      </c>
      <c r="D778" s="322" t="s">
        <v>3327</v>
      </c>
      <c r="E778" s="322" t="s">
        <v>3327</v>
      </c>
    </row>
    <row r="779" spans="1:6">
      <c r="A779" s="322" t="s">
        <v>3324</v>
      </c>
      <c r="B779" s="341" t="s">
        <v>3326</v>
      </c>
      <c r="C779" s="322" t="s">
        <v>3328</v>
      </c>
      <c r="D779" s="322" t="s">
        <v>3328</v>
      </c>
      <c r="E779" s="322" t="s">
        <v>3328</v>
      </c>
    </row>
    <row r="780" spans="1:6">
      <c r="B780" s="338"/>
    </row>
    <row r="781" spans="1:6">
      <c r="A781" s="178" t="s">
        <v>2796</v>
      </c>
      <c r="B781" s="338" t="s">
        <v>2896</v>
      </c>
      <c r="C781" s="336" t="s">
        <v>2891</v>
      </c>
      <c r="D781" s="336" t="s">
        <v>2891</v>
      </c>
      <c r="E781" s="336" t="s">
        <v>2891</v>
      </c>
      <c r="F781" s="178" t="s">
        <v>2881</v>
      </c>
    </row>
    <row r="782" spans="1:6">
      <c r="A782" s="178" t="s">
        <v>2796</v>
      </c>
      <c r="B782" s="338" t="s">
        <v>3063</v>
      </c>
      <c r="C782" s="178" t="s">
        <v>3063</v>
      </c>
      <c r="D782" s="178" t="s">
        <v>3063</v>
      </c>
      <c r="E782" s="178" t="s">
        <v>3063</v>
      </c>
      <c r="F782" s="178" t="s">
        <v>2881</v>
      </c>
    </row>
    <row r="783" spans="1:6">
      <c r="A783" s="178" t="s">
        <v>2796</v>
      </c>
      <c r="B783" s="338" t="s">
        <v>2897</v>
      </c>
      <c r="C783" s="178" t="s">
        <v>2892</v>
      </c>
      <c r="D783" s="178" t="s">
        <v>2892</v>
      </c>
      <c r="E783" s="178" t="s">
        <v>2892</v>
      </c>
      <c r="F783" s="178" t="s">
        <v>2881</v>
      </c>
    </row>
    <row r="784" spans="1:6">
      <c r="A784" s="178" t="s">
        <v>2796</v>
      </c>
      <c r="B784" s="338" t="s">
        <v>2898</v>
      </c>
      <c r="C784" s="178" t="s">
        <v>2932</v>
      </c>
      <c r="D784" s="178" t="s">
        <v>2932</v>
      </c>
      <c r="E784" s="178" t="s">
        <v>2932</v>
      </c>
      <c r="F784" s="178" t="s">
        <v>2881</v>
      </c>
    </row>
    <row r="785" spans="1:7">
      <c r="A785" s="178" t="s">
        <v>2796</v>
      </c>
      <c r="B785" s="338" t="s">
        <v>2899</v>
      </c>
      <c r="C785" s="178" t="s">
        <v>2893</v>
      </c>
      <c r="D785" s="178" t="s">
        <v>2893</v>
      </c>
      <c r="E785" s="178" t="s">
        <v>2893</v>
      </c>
      <c r="F785" s="178" t="s">
        <v>2881</v>
      </c>
    </row>
    <row r="786" spans="1:7">
      <c r="A786" s="178" t="s">
        <v>2796</v>
      </c>
      <c r="B786" s="338" t="s">
        <v>2894</v>
      </c>
      <c r="C786" s="178" t="s">
        <v>2894</v>
      </c>
      <c r="D786" s="178" t="s">
        <v>2894</v>
      </c>
      <c r="E786" s="178" t="s">
        <v>2894</v>
      </c>
      <c r="F786" s="178" t="s">
        <v>2881</v>
      </c>
    </row>
    <row r="787" spans="1:7">
      <c r="A787" s="178" t="s">
        <v>2796</v>
      </c>
      <c r="B787" s="338" t="s">
        <v>2895</v>
      </c>
      <c r="C787" s="178" t="s">
        <v>2895</v>
      </c>
      <c r="D787" s="178" t="s">
        <v>2895</v>
      </c>
      <c r="E787" s="178" t="s">
        <v>2895</v>
      </c>
      <c r="F787" s="178" t="s">
        <v>2881</v>
      </c>
    </row>
    <row r="788" spans="1:7" ht="15.6">
      <c r="A788" s="178" t="s">
        <v>2799</v>
      </c>
      <c r="B788" s="325" t="str">
        <f>SUBSTITUTE(C788," ","_")</f>
        <v>Awaran</v>
      </c>
      <c r="C788" s="1179" t="s">
        <v>2900</v>
      </c>
      <c r="D788" s="1179" t="s">
        <v>2900</v>
      </c>
      <c r="E788" s="1179" t="s">
        <v>2900</v>
      </c>
      <c r="F788" s="178" t="s">
        <v>2881</v>
      </c>
      <c r="G788" s="1179" t="s">
        <v>3063</v>
      </c>
    </row>
    <row r="789" spans="1:7" ht="15.6">
      <c r="A789" s="178" t="s">
        <v>2799</v>
      </c>
      <c r="B789" s="325" t="str">
        <f t="shared" ref="B789:B852" si="2">SUBSTITUTE(C789," ","_")</f>
        <v>Barkhan</v>
      </c>
      <c r="C789" s="1179" t="s">
        <v>2901</v>
      </c>
      <c r="D789" s="1179" t="s">
        <v>2901</v>
      </c>
      <c r="E789" s="1179" t="s">
        <v>2901</v>
      </c>
      <c r="F789" s="178" t="s">
        <v>2881</v>
      </c>
      <c r="G789" s="1179" t="s">
        <v>3063</v>
      </c>
    </row>
    <row r="790" spans="1:7" ht="15.6">
      <c r="A790" s="178" t="s">
        <v>2799</v>
      </c>
      <c r="B790" s="325" t="str">
        <f t="shared" si="2"/>
        <v>Chagai</v>
      </c>
      <c r="C790" s="1179" t="s">
        <v>2902</v>
      </c>
      <c r="D790" s="1179" t="s">
        <v>2902</v>
      </c>
      <c r="E790" s="1179" t="s">
        <v>2902</v>
      </c>
      <c r="F790" s="178" t="s">
        <v>2881</v>
      </c>
      <c r="G790" s="1179" t="s">
        <v>3063</v>
      </c>
    </row>
    <row r="791" spans="1:7" ht="15.6">
      <c r="A791" s="178" t="s">
        <v>2799</v>
      </c>
      <c r="B791" s="325" t="str">
        <f t="shared" si="2"/>
        <v>Dera_Bugti</v>
      </c>
      <c r="C791" s="1179" t="s">
        <v>2903</v>
      </c>
      <c r="D791" s="1179" t="s">
        <v>2903</v>
      </c>
      <c r="E791" s="1179" t="s">
        <v>2903</v>
      </c>
      <c r="F791" s="178" t="s">
        <v>2881</v>
      </c>
      <c r="G791" s="1179" t="s">
        <v>3063</v>
      </c>
    </row>
    <row r="792" spans="1:7" ht="15.6">
      <c r="A792" s="178" t="s">
        <v>2799</v>
      </c>
      <c r="B792" s="325" t="str">
        <f t="shared" si="2"/>
        <v>Gwadar</v>
      </c>
      <c r="C792" s="1179" t="s">
        <v>2904</v>
      </c>
      <c r="D792" s="1179" t="s">
        <v>2904</v>
      </c>
      <c r="E792" s="1179" t="s">
        <v>2904</v>
      </c>
      <c r="F792" s="178" t="s">
        <v>2881</v>
      </c>
      <c r="G792" s="1179" t="s">
        <v>3063</v>
      </c>
    </row>
    <row r="793" spans="1:7" ht="15.6">
      <c r="A793" s="178" t="s">
        <v>2799</v>
      </c>
      <c r="B793" s="325" t="str">
        <f t="shared" si="2"/>
        <v>Harnai</v>
      </c>
      <c r="C793" s="1179" t="s">
        <v>2905</v>
      </c>
      <c r="D793" s="1179" t="s">
        <v>2905</v>
      </c>
      <c r="E793" s="1179" t="s">
        <v>2905</v>
      </c>
      <c r="F793" s="178" t="s">
        <v>2881</v>
      </c>
      <c r="G793" s="1179" t="s">
        <v>3063</v>
      </c>
    </row>
    <row r="794" spans="1:7" ht="15.6">
      <c r="A794" s="178" t="s">
        <v>2799</v>
      </c>
      <c r="B794" s="325" t="str">
        <f t="shared" si="2"/>
        <v>Jaffarabad</v>
      </c>
      <c r="C794" s="1179" t="s">
        <v>2906</v>
      </c>
      <c r="D794" s="1179" t="s">
        <v>2906</v>
      </c>
      <c r="E794" s="1179" t="s">
        <v>2906</v>
      </c>
      <c r="F794" s="178" t="s">
        <v>2881</v>
      </c>
      <c r="G794" s="1179" t="s">
        <v>3063</v>
      </c>
    </row>
    <row r="795" spans="1:7" ht="15.6">
      <c r="A795" s="178" t="s">
        <v>2799</v>
      </c>
      <c r="B795" s="325" t="str">
        <f t="shared" si="2"/>
        <v>Jhal_Magsi</v>
      </c>
      <c r="C795" s="1179" t="s">
        <v>2907</v>
      </c>
      <c r="D795" s="1179" t="s">
        <v>2907</v>
      </c>
      <c r="E795" s="1179" t="s">
        <v>2907</v>
      </c>
      <c r="F795" s="178" t="s">
        <v>2881</v>
      </c>
      <c r="G795" s="1179" t="s">
        <v>3063</v>
      </c>
    </row>
    <row r="796" spans="1:7" ht="15.6">
      <c r="A796" s="178" t="s">
        <v>2799</v>
      </c>
      <c r="B796" s="325" t="str">
        <f t="shared" si="2"/>
        <v>Kachhi</v>
      </c>
      <c r="C796" s="1179" t="s">
        <v>2908</v>
      </c>
      <c r="D796" s="1179" t="s">
        <v>2908</v>
      </c>
      <c r="E796" s="1179" t="s">
        <v>2908</v>
      </c>
      <c r="F796" s="178" t="s">
        <v>2881</v>
      </c>
      <c r="G796" s="1179" t="s">
        <v>3063</v>
      </c>
    </row>
    <row r="797" spans="1:7" ht="15.6">
      <c r="A797" s="178" t="s">
        <v>2799</v>
      </c>
      <c r="B797" s="325" t="str">
        <f t="shared" si="2"/>
        <v>Kalat</v>
      </c>
      <c r="C797" s="1179" t="s">
        <v>2909</v>
      </c>
      <c r="D797" s="1179" t="s">
        <v>2909</v>
      </c>
      <c r="E797" s="1179" t="s">
        <v>2909</v>
      </c>
      <c r="F797" s="178" t="s">
        <v>2881</v>
      </c>
      <c r="G797" s="1179" t="s">
        <v>3063</v>
      </c>
    </row>
    <row r="798" spans="1:7" ht="15.6">
      <c r="A798" s="178" t="s">
        <v>2799</v>
      </c>
      <c r="B798" s="325" t="str">
        <f t="shared" si="2"/>
        <v>Kech</v>
      </c>
      <c r="C798" s="1179" t="s">
        <v>2910</v>
      </c>
      <c r="D798" s="1179" t="s">
        <v>2910</v>
      </c>
      <c r="E798" s="1179" t="s">
        <v>2910</v>
      </c>
      <c r="F798" s="178" t="s">
        <v>2881</v>
      </c>
      <c r="G798" s="1179" t="s">
        <v>3063</v>
      </c>
    </row>
    <row r="799" spans="1:7" ht="15.6">
      <c r="A799" s="178" t="s">
        <v>2799</v>
      </c>
      <c r="B799" s="325" t="str">
        <f t="shared" si="2"/>
        <v>Kharan</v>
      </c>
      <c r="C799" s="1179" t="s">
        <v>2911</v>
      </c>
      <c r="D799" s="1179" t="s">
        <v>2911</v>
      </c>
      <c r="E799" s="1179" t="s">
        <v>2911</v>
      </c>
      <c r="F799" s="178" t="s">
        <v>2881</v>
      </c>
      <c r="G799" s="1179" t="s">
        <v>3063</v>
      </c>
    </row>
    <row r="800" spans="1:7" ht="15.6">
      <c r="A800" s="178" t="s">
        <v>2799</v>
      </c>
      <c r="B800" s="325" t="str">
        <f t="shared" si="2"/>
        <v>Khuzdar</v>
      </c>
      <c r="C800" s="1179" t="s">
        <v>2912</v>
      </c>
      <c r="D800" s="1179" t="s">
        <v>2912</v>
      </c>
      <c r="E800" s="1179" t="s">
        <v>2912</v>
      </c>
      <c r="F800" s="178" t="s">
        <v>2881</v>
      </c>
      <c r="G800" s="1179" t="s">
        <v>3063</v>
      </c>
    </row>
    <row r="801" spans="1:7" ht="15.6">
      <c r="A801" s="178" t="s">
        <v>2799</v>
      </c>
      <c r="B801" s="325" t="str">
        <f t="shared" si="2"/>
        <v>Killa_Abdullah</v>
      </c>
      <c r="C801" s="1179" t="s">
        <v>2913</v>
      </c>
      <c r="D801" s="1179" t="s">
        <v>2913</v>
      </c>
      <c r="E801" s="1179" t="s">
        <v>2913</v>
      </c>
      <c r="F801" s="178" t="s">
        <v>2881</v>
      </c>
      <c r="G801" s="1179" t="s">
        <v>3063</v>
      </c>
    </row>
    <row r="802" spans="1:7" ht="15.6">
      <c r="A802" s="178" t="s">
        <v>2799</v>
      </c>
      <c r="B802" s="325" t="str">
        <f t="shared" si="2"/>
        <v>Killa_Saifullah</v>
      </c>
      <c r="C802" s="1179" t="s">
        <v>2914</v>
      </c>
      <c r="D802" s="1179" t="s">
        <v>2914</v>
      </c>
      <c r="E802" s="1179" t="s">
        <v>2914</v>
      </c>
      <c r="F802" s="178" t="s">
        <v>2881</v>
      </c>
      <c r="G802" s="1179" t="s">
        <v>3063</v>
      </c>
    </row>
    <row r="803" spans="1:7" ht="15.6">
      <c r="A803" s="178" t="s">
        <v>2799</v>
      </c>
      <c r="B803" s="325" t="str">
        <f t="shared" si="2"/>
        <v>Kohlu</v>
      </c>
      <c r="C803" s="1179" t="s">
        <v>2915</v>
      </c>
      <c r="D803" s="1179" t="s">
        <v>2915</v>
      </c>
      <c r="E803" s="1179" t="s">
        <v>2915</v>
      </c>
      <c r="F803" s="178" t="s">
        <v>2881</v>
      </c>
      <c r="G803" s="1179" t="s">
        <v>3063</v>
      </c>
    </row>
    <row r="804" spans="1:7" ht="15.6">
      <c r="A804" s="178" t="s">
        <v>2799</v>
      </c>
      <c r="B804" s="325" t="str">
        <f t="shared" si="2"/>
        <v>Las_Bela</v>
      </c>
      <c r="C804" s="1179" t="s">
        <v>2916</v>
      </c>
      <c r="D804" s="1179" t="s">
        <v>2916</v>
      </c>
      <c r="E804" s="1179" t="s">
        <v>2916</v>
      </c>
      <c r="F804" s="178" t="s">
        <v>2881</v>
      </c>
      <c r="G804" s="1179" t="s">
        <v>3063</v>
      </c>
    </row>
    <row r="805" spans="1:7" ht="15.6">
      <c r="A805" s="178" t="s">
        <v>2799</v>
      </c>
      <c r="B805" s="325" t="str">
        <f t="shared" si="2"/>
        <v>Lehri</v>
      </c>
      <c r="C805" s="1179" t="s">
        <v>2917</v>
      </c>
      <c r="D805" s="1179" t="s">
        <v>2917</v>
      </c>
      <c r="E805" s="1179" t="s">
        <v>2917</v>
      </c>
      <c r="F805" s="178" t="s">
        <v>2881</v>
      </c>
      <c r="G805" s="1179" t="s">
        <v>3063</v>
      </c>
    </row>
    <row r="806" spans="1:7" ht="15.6">
      <c r="A806" s="178" t="s">
        <v>2799</v>
      </c>
      <c r="B806" s="325" t="str">
        <f t="shared" si="2"/>
        <v>Loralai</v>
      </c>
      <c r="C806" s="1179" t="s">
        <v>2918</v>
      </c>
      <c r="D806" s="1179" t="s">
        <v>2918</v>
      </c>
      <c r="E806" s="1179" t="s">
        <v>2918</v>
      </c>
      <c r="F806" s="178" t="s">
        <v>2881</v>
      </c>
      <c r="G806" s="1179" t="s">
        <v>3063</v>
      </c>
    </row>
    <row r="807" spans="1:7" ht="15.6">
      <c r="A807" s="178" t="s">
        <v>2799</v>
      </c>
      <c r="B807" s="325" t="str">
        <f t="shared" si="2"/>
        <v>Mastung</v>
      </c>
      <c r="C807" s="1179" t="s">
        <v>2919</v>
      </c>
      <c r="D807" s="1179" t="s">
        <v>2919</v>
      </c>
      <c r="E807" s="1179" t="s">
        <v>2919</v>
      </c>
      <c r="F807" s="178" t="s">
        <v>2881</v>
      </c>
      <c r="G807" s="1179" t="s">
        <v>3063</v>
      </c>
    </row>
    <row r="808" spans="1:7" ht="15.6">
      <c r="A808" s="178" t="s">
        <v>2799</v>
      </c>
      <c r="B808" s="325" t="str">
        <f t="shared" si="2"/>
        <v>Musakhel</v>
      </c>
      <c r="C808" s="1179" t="s">
        <v>2920</v>
      </c>
      <c r="D808" s="1179" t="s">
        <v>2920</v>
      </c>
      <c r="E808" s="1179" t="s">
        <v>2920</v>
      </c>
      <c r="F808" s="178" t="s">
        <v>2881</v>
      </c>
      <c r="G808" s="1179" t="s">
        <v>3063</v>
      </c>
    </row>
    <row r="809" spans="1:7" ht="15.6">
      <c r="A809" s="178" t="s">
        <v>2799</v>
      </c>
      <c r="B809" s="325" t="str">
        <f t="shared" si="2"/>
        <v>Nasirabad</v>
      </c>
      <c r="C809" s="1179" t="s">
        <v>2921</v>
      </c>
      <c r="D809" s="1179" t="s">
        <v>2921</v>
      </c>
      <c r="E809" s="1179" t="s">
        <v>2921</v>
      </c>
      <c r="F809" s="178" t="s">
        <v>2881</v>
      </c>
      <c r="G809" s="1179" t="s">
        <v>3063</v>
      </c>
    </row>
    <row r="810" spans="1:7" ht="15.6">
      <c r="A810" s="178" t="s">
        <v>2799</v>
      </c>
      <c r="B810" s="325" t="str">
        <f t="shared" si="2"/>
        <v>Nushki</v>
      </c>
      <c r="C810" s="1179" t="s">
        <v>2922</v>
      </c>
      <c r="D810" s="1179" t="s">
        <v>2922</v>
      </c>
      <c r="E810" s="1179" t="s">
        <v>2922</v>
      </c>
      <c r="F810" s="178" t="s">
        <v>2881</v>
      </c>
      <c r="G810" s="1179" t="s">
        <v>3063</v>
      </c>
    </row>
    <row r="811" spans="1:7" ht="15.6">
      <c r="A811" s="178" t="s">
        <v>2799</v>
      </c>
      <c r="B811" s="325" t="str">
        <f t="shared" si="2"/>
        <v>Panjgur</v>
      </c>
      <c r="C811" s="1179" t="s">
        <v>2923</v>
      </c>
      <c r="D811" s="1179" t="s">
        <v>2923</v>
      </c>
      <c r="E811" s="1179" t="s">
        <v>2923</v>
      </c>
      <c r="F811" s="178" t="s">
        <v>2881</v>
      </c>
      <c r="G811" s="1179" t="s">
        <v>3063</v>
      </c>
    </row>
    <row r="812" spans="1:7" ht="15.6">
      <c r="A812" s="178" t="s">
        <v>2799</v>
      </c>
      <c r="B812" s="325" t="str">
        <f t="shared" si="2"/>
        <v>Pishin</v>
      </c>
      <c r="C812" s="1179" t="s">
        <v>2924</v>
      </c>
      <c r="D812" s="1179" t="s">
        <v>2924</v>
      </c>
      <c r="E812" s="1179" t="s">
        <v>2924</v>
      </c>
      <c r="F812" s="178" t="s">
        <v>2881</v>
      </c>
      <c r="G812" s="1179" t="s">
        <v>3063</v>
      </c>
    </row>
    <row r="813" spans="1:7" ht="15.6">
      <c r="A813" s="178" t="s">
        <v>2799</v>
      </c>
      <c r="B813" s="325" t="str">
        <f t="shared" si="2"/>
        <v>Quetta</v>
      </c>
      <c r="C813" s="1179" t="s">
        <v>2925</v>
      </c>
      <c r="D813" s="1179" t="s">
        <v>2925</v>
      </c>
      <c r="E813" s="1179" t="s">
        <v>2925</v>
      </c>
      <c r="F813" s="178" t="s">
        <v>2881</v>
      </c>
      <c r="G813" s="1179" t="s">
        <v>3063</v>
      </c>
    </row>
    <row r="814" spans="1:7" ht="15.6">
      <c r="A814" s="178" t="s">
        <v>2799</v>
      </c>
      <c r="B814" s="325" t="str">
        <f t="shared" si="2"/>
        <v>Sheerani</v>
      </c>
      <c r="C814" s="1179" t="s">
        <v>2926</v>
      </c>
      <c r="D814" s="1179" t="s">
        <v>2926</v>
      </c>
      <c r="E814" s="1179" t="s">
        <v>2926</v>
      </c>
      <c r="F814" s="178" t="s">
        <v>2881</v>
      </c>
      <c r="G814" s="1179" t="s">
        <v>3063</v>
      </c>
    </row>
    <row r="815" spans="1:7" ht="15.6">
      <c r="A815" s="178" t="s">
        <v>2799</v>
      </c>
      <c r="B815" s="325" t="str">
        <f t="shared" si="2"/>
        <v>Sibi</v>
      </c>
      <c r="C815" s="1179" t="s">
        <v>2927</v>
      </c>
      <c r="D815" s="1179" t="s">
        <v>2927</v>
      </c>
      <c r="E815" s="1179" t="s">
        <v>2927</v>
      </c>
      <c r="F815" s="178" t="s">
        <v>2881</v>
      </c>
      <c r="G815" s="1179" t="s">
        <v>3063</v>
      </c>
    </row>
    <row r="816" spans="1:7" ht="15.6">
      <c r="A816" s="178" t="s">
        <v>2799</v>
      </c>
      <c r="B816" s="325" t="str">
        <f t="shared" si="2"/>
        <v>Sohbatpur</v>
      </c>
      <c r="C816" s="1179" t="s">
        <v>2928</v>
      </c>
      <c r="D816" s="1179" t="s">
        <v>2928</v>
      </c>
      <c r="E816" s="1179" t="s">
        <v>2928</v>
      </c>
      <c r="F816" s="178" t="s">
        <v>2881</v>
      </c>
      <c r="G816" s="1179" t="s">
        <v>3063</v>
      </c>
    </row>
    <row r="817" spans="1:7" ht="15.6">
      <c r="A817" s="178" t="s">
        <v>2799</v>
      </c>
      <c r="B817" s="325" t="str">
        <f t="shared" si="2"/>
        <v>Washuk</v>
      </c>
      <c r="C817" s="1179" t="s">
        <v>2929</v>
      </c>
      <c r="D817" s="1179" t="s">
        <v>2929</v>
      </c>
      <c r="E817" s="1179" t="s">
        <v>2929</v>
      </c>
      <c r="F817" s="178" t="s">
        <v>2881</v>
      </c>
      <c r="G817" s="1179" t="s">
        <v>3063</v>
      </c>
    </row>
    <row r="818" spans="1:7" ht="15.6">
      <c r="A818" s="178" t="s">
        <v>2799</v>
      </c>
      <c r="B818" s="325" t="str">
        <f t="shared" si="2"/>
        <v>Zhob</v>
      </c>
      <c r="C818" s="1179" t="s">
        <v>2930</v>
      </c>
      <c r="D818" s="1179" t="s">
        <v>2930</v>
      </c>
      <c r="E818" s="1179" t="s">
        <v>2930</v>
      </c>
      <c r="F818" s="178" t="s">
        <v>2881</v>
      </c>
      <c r="G818" s="1179" t="s">
        <v>3063</v>
      </c>
    </row>
    <row r="819" spans="1:7" ht="15.6">
      <c r="A819" s="178" t="s">
        <v>2799</v>
      </c>
      <c r="B819" s="325" t="str">
        <f t="shared" si="2"/>
        <v>Ziarat</v>
      </c>
      <c r="C819" s="1179" t="s">
        <v>2931</v>
      </c>
      <c r="D819" s="1179" t="s">
        <v>2931</v>
      </c>
      <c r="E819" s="1179" t="s">
        <v>2931</v>
      </c>
      <c r="F819" s="178" t="s">
        <v>2881</v>
      </c>
      <c r="G819" s="1179" t="s">
        <v>3063</v>
      </c>
    </row>
    <row r="820" spans="1:7">
      <c r="A820" s="178" t="s">
        <v>2799</v>
      </c>
      <c r="B820" s="325" t="str">
        <f t="shared" si="2"/>
        <v>Islamabad</v>
      </c>
      <c r="C820" s="338" t="s">
        <v>2898</v>
      </c>
      <c r="D820" s="338" t="s">
        <v>2898</v>
      </c>
      <c r="E820" s="338" t="s">
        <v>2898</v>
      </c>
      <c r="F820" s="178" t="s">
        <v>2881</v>
      </c>
      <c r="G820" s="338" t="s">
        <v>2898</v>
      </c>
    </row>
    <row r="821" spans="1:7" ht="15.6">
      <c r="A821" s="178" t="s">
        <v>2799</v>
      </c>
      <c r="B821" s="325" t="str">
        <f t="shared" si="2"/>
        <v>Abbottabad</v>
      </c>
      <c r="C821" s="1179" t="s">
        <v>2933</v>
      </c>
      <c r="D821" s="1179" t="s">
        <v>2933</v>
      </c>
      <c r="E821" s="1179" t="s">
        <v>2933</v>
      </c>
      <c r="F821" s="178" t="s">
        <v>2881</v>
      </c>
      <c r="G821" s="338" t="s">
        <v>2899</v>
      </c>
    </row>
    <row r="822" spans="1:7" ht="15.6">
      <c r="A822" s="178" t="s">
        <v>2799</v>
      </c>
      <c r="B822" s="325" t="str">
        <f t="shared" si="2"/>
        <v>Bajaur</v>
      </c>
      <c r="C822" s="1179" t="s">
        <v>2934</v>
      </c>
      <c r="D822" s="1179" t="s">
        <v>2934</v>
      </c>
      <c r="E822" s="1179" t="s">
        <v>2934</v>
      </c>
      <c r="F822" s="178" t="s">
        <v>2881</v>
      </c>
      <c r="G822" s="338" t="s">
        <v>2899</v>
      </c>
    </row>
    <row r="823" spans="1:7" ht="15.6">
      <c r="A823" s="178" t="s">
        <v>2799</v>
      </c>
      <c r="B823" s="325" t="str">
        <f t="shared" si="2"/>
        <v>Bannu</v>
      </c>
      <c r="C823" s="1179" t="s">
        <v>2935</v>
      </c>
      <c r="D823" s="1179" t="s">
        <v>2935</v>
      </c>
      <c r="E823" s="1179" t="s">
        <v>2935</v>
      </c>
      <c r="F823" s="178" t="s">
        <v>2881</v>
      </c>
      <c r="G823" s="338" t="s">
        <v>2899</v>
      </c>
    </row>
    <row r="824" spans="1:7" ht="15.6">
      <c r="A824" s="178" t="s">
        <v>2799</v>
      </c>
      <c r="B824" s="325" t="str">
        <f t="shared" si="2"/>
        <v>Batagram</v>
      </c>
      <c r="C824" s="1179" t="s">
        <v>2936</v>
      </c>
      <c r="D824" s="1179" t="s">
        <v>2936</v>
      </c>
      <c r="E824" s="1179" t="s">
        <v>2936</v>
      </c>
      <c r="F824" s="178" t="s">
        <v>2881</v>
      </c>
      <c r="G824" s="338" t="s">
        <v>2899</v>
      </c>
    </row>
    <row r="825" spans="1:7" ht="15.6">
      <c r="A825" s="178" t="s">
        <v>2799</v>
      </c>
      <c r="B825" s="325" t="str">
        <f t="shared" si="2"/>
        <v>Buner</v>
      </c>
      <c r="C825" s="1179" t="s">
        <v>2937</v>
      </c>
      <c r="D825" s="1179" t="s">
        <v>2937</v>
      </c>
      <c r="E825" s="1179" t="s">
        <v>2937</v>
      </c>
      <c r="F825" s="178" t="s">
        <v>2881</v>
      </c>
      <c r="G825" s="338" t="s">
        <v>2899</v>
      </c>
    </row>
    <row r="826" spans="1:7" ht="15.6">
      <c r="A826" s="178" t="s">
        <v>2799</v>
      </c>
      <c r="B826" s="325" t="str">
        <f t="shared" si="2"/>
        <v>Charsadda</v>
      </c>
      <c r="C826" s="1179" t="s">
        <v>2938</v>
      </c>
      <c r="D826" s="1179" t="s">
        <v>2938</v>
      </c>
      <c r="E826" s="1179" t="s">
        <v>2938</v>
      </c>
      <c r="F826" s="178" t="s">
        <v>2881</v>
      </c>
      <c r="G826" s="338" t="s">
        <v>2899</v>
      </c>
    </row>
    <row r="827" spans="1:7" ht="15.6">
      <c r="A827" s="178" t="s">
        <v>2799</v>
      </c>
      <c r="B827" s="325" t="str">
        <f t="shared" si="2"/>
        <v>Chitral</v>
      </c>
      <c r="C827" s="1179" t="s">
        <v>2939</v>
      </c>
      <c r="D827" s="1179" t="s">
        <v>2939</v>
      </c>
      <c r="E827" s="1179" t="s">
        <v>2939</v>
      </c>
      <c r="F827" s="178" t="s">
        <v>2881</v>
      </c>
      <c r="G827" s="338" t="s">
        <v>2899</v>
      </c>
    </row>
    <row r="828" spans="1:7" ht="15.6">
      <c r="A828" s="178" t="s">
        <v>2799</v>
      </c>
      <c r="B828" s="325" t="str">
        <f t="shared" si="2"/>
        <v>Dera_Ismail_Khan</v>
      </c>
      <c r="C828" s="1179" t="s">
        <v>2940</v>
      </c>
      <c r="D828" s="1179" t="s">
        <v>2940</v>
      </c>
      <c r="E828" s="1179" t="s">
        <v>2940</v>
      </c>
      <c r="F828" s="178" t="s">
        <v>2881</v>
      </c>
      <c r="G828" s="338" t="s">
        <v>2899</v>
      </c>
    </row>
    <row r="829" spans="1:7" ht="15.6">
      <c r="A829" s="178" t="s">
        <v>2799</v>
      </c>
      <c r="B829" s="325" t="str">
        <f t="shared" si="2"/>
        <v>FR_Bannu</v>
      </c>
      <c r="C829" s="1179" t="s">
        <v>2941</v>
      </c>
      <c r="D829" s="1179" t="s">
        <v>2941</v>
      </c>
      <c r="E829" s="1179" t="s">
        <v>2941</v>
      </c>
      <c r="F829" s="178" t="s">
        <v>2881</v>
      </c>
      <c r="G829" s="338" t="s">
        <v>2899</v>
      </c>
    </row>
    <row r="830" spans="1:7" ht="15.6">
      <c r="A830" s="178" t="s">
        <v>2799</v>
      </c>
      <c r="B830" s="325" t="str">
        <f t="shared" si="2"/>
        <v>FR_Dera_Ismail_Khan</v>
      </c>
      <c r="C830" s="1179" t="s">
        <v>2942</v>
      </c>
      <c r="D830" s="1179" t="s">
        <v>2942</v>
      </c>
      <c r="E830" s="1179" t="s">
        <v>2942</v>
      </c>
      <c r="F830" s="178" t="s">
        <v>2881</v>
      </c>
      <c r="G830" s="338" t="s">
        <v>2899</v>
      </c>
    </row>
    <row r="831" spans="1:7" ht="15.6">
      <c r="A831" s="178" t="s">
        <v>2799</v>
      </c>
      <c r="B831" s="325" t="str">
        <f t="shared" si="2"/>
        <v>FR_Kohat</v>
      </c>
      <c r="C831" s="1179" t="s">
        <v>2943</v>
      </c>
      <c r="D831" s="1179" t="s">
        <v>2943</v>
      </c>
      <c r="E831" s="1179" t="s">
        <v>2943</v>
      </c>
      <c r="F831" s="178" t="s">
        <v>2881</v>
      </c>
      <c r="G831" s="338" t="s">
        <v>2899</v>
      </c>
    </row>
    <row r="832" spans="1:7" ht="15.6">
      <c r="A832" s="178" t="s">
        <v>2799</v>
      </c>
      <c r="B832" s="325" t="str">
        <f t="shared" si="2"/>
        <v>FR_Lakki_Marwat</v>
      </c>
      <c r="C832" s="1179" t="s">
        <v>2944</v>
      </c>
      <c r="D832" s="1179" t="s">
        <v>2944</v>
      </c>
      <c r="E832" s="1179" t="s">
        <v>2944</v>
      </c>
      <c r="F832" s="178" t="s">
        <v>2881</v>
      </c>
      <c r="G832" s="338" t="s">
        <v>2899</v>
      </c>
    </row>
    <row r="833" spans="1:7" ht="15.6">
      <c r="A833" s="178" t="s">
        <v>2799</v>
      </c>
      <c r="B833" s="325" t="str">
        <f t="shared" si="2"/>
        <v>FR_Peshawar</v>
      </c>
      <c r="C833" s="1179" t="s">
        <v>2945</v>
      </c>
      <c r="D833" s="1179" t="s">
        <v>2945</v>
      </c>
      <c r="E833" s="1179" t="s">
        <v>2945</v>
      </c>
      <c r="F833" s="178" t="s">
        <v>2881</v>
      </c>
      <c r="G833" s="338" t="s">
        <v>2899</v>
      </c>
    </row>
    <row r="834" spans="1:7" ht="15.6">
      <c r="A834" s="178" t="s">
        <v>2799</v>
      </c>
      <c r="B834" s="325" t="str">
        <f t="shared" si="2"/>
        <v>FR_Tank</v>
      </c>
      <c r="C834" s="1179" t="s">
        <v>2946</v>
      </c>
      <c r="D834" s="1179" t="s">
        <v>2946</v>
      </c>
      <c r="E834" s="1179" t="s">
        <v>2946</v>
      </c>
      <c r="F834" s="178" t="s">
        <v>2881</v>
      </c>
      <c r="G834" s="338" t="s">
        <v>2899</v>
      </c>
    </row>
    <row r="835" spans="1:7" ht="15.6">
      <c r="A835" s="178" t="s">
        <v>2799</v>
      </c>
      <c r="B835" s="325" t="str">
        <f t="shared" si="2"/>
        <v>Hangu</v>
      </c>
      <c r="C835" s="1179" t="s">
        <v>2947</v>
      </c>
      <c r="D835" s="1179" t="s">
        <v>2947</v>
      </c>
      <c r="E835" s="1179" t="s">
        <v>2947</v>
      </c>
      <c r="F835" s="178" t="s">
        <v>2881</v>
      </c>
      <c r="G835" s="338" t="s">
        <v>2899</v>
      </c>
    </row>
    <row r="836" spans="1:7" ht="15.6">
      <c r="A836" s="178" t="s">
        <v>2799</v>
      </c>
      <c r="B836" s="325" t="str">
        <f t="shared" si="2"/>
        <v>Haripur</v>
      </c>
      <c r="C836" s="1179" t="s">
        <v>2948</v>
      </c>
      <c r="D836" s="1179" t="s">
        <v>2948</v>
      </c>
      <c r="E836" s="1179" t="s">
        <v>2948</v>
      </c>
      <c r="F836" s="178" t="s">
        <v>2881</v>
      </c>
      <c r="G836" s="338" t="s">
        <v>2899</v>
      </c>
    </row>
    <row r="837" spans="1:7" ht="15.6">
      <c r="A837" s="178" t="s">
        <v>2799</v>
      </c>
      <c r="B837" s="325" t="str">
        <f t="shared" si="2"/>
        <v>Karak</v>
      </c>
      <c r="C837" s="1179" t="s">
        <v>100</v>
      </c>
      <c r="D837" s="1179" t="s">
        <v>100</v>
      </c>
      <c r="E837" s="1179" t="s">
        <v>100</v>
      </c>
      <c r="F837" s="178" t="s">
        <v>2881</v>
      </c>
      <c r="G837" s="338" t="s">
        <v>2899</v>
      </c>
    </row>
    <row r="838" spans="1:7" ht="15.6">
      <c r="A838" s="178" t="s">
        <v>2799</v>
      </c>
      <c r="B838" s="325" t="str">
        <f t="shared" si="2"/>
        <v>Khyber</v>
      </c>
      <c r="C838" s="1179" t="s">
        <v>2949</v>
      </c>
      <c r="D838" s="1179" t="s">
        <v>2949</v>
      </c>
      <c r="E838" s="1179" t="s">
        <v>2949</v>
      </c>
      <c r="F838" s="178" t="s">
        <v>2881</v>
      </c>
      <c r="G838" s="338" t="s">
        <v>2899</v>
      </c>
    </row>
    <row r="839" spans="1:7" ht="15.6">
      <c r="A839" s="178" t="s">
        <v>2799</v>
      </c>
      <c r="B839" s="325" t="str">
        <f t="shared" si="2"/>
        <v>Kohat</v>
      </c>
      <c r="C839" s="1179" t="s">
        <v>2950</v>
      </c>
      <c r="D839" s="1179" t="s">
        <v>2950</v>
      </c>
      <c r="E839" s="1179" t="s">
        <v>2950</v>
      </c>
      <c r="F839" s="178" t="s">
        <v>2881</v>
      </c>
      <c r="G839" s="338" t="s">
        <v>2899</v>
      </c>
    </row>
    <row r="840" spans="1:7" ht="15.6">
      <c r="A840" s="178" t="s">
        <v>2799</v>
      </c>
      <c r="B840" s="325" t="str">
        <f t="shared" si="2"/>
        <v>Kohistan</v>
      </c>
      <c r="C840" s="1179" t="s">
        <v>2951</v>
      </c>
      <c r="D840" s="1179" t="s">
        <v>2951</v>
      </c>
      <c r="E840" s="1179" t="s">
        <v>2951</v>
      </c>
      <c r="F840" s="178" t="s">
        <v>2881</v>
      </c>
      <c r="G840" s="338" t="s">
        <v>2899</v>
      </c>
    </row>
    <row r="841" spans="1:7" ht="15.6">
      <c r="A841" s="178" t="s">
        <v>2799</v>
      </c>
      <c r="B841" s="325" t="str">
        <f t="shared" si="2"/>
        <v>Kurram</v>
      </c>
      <c r="C841" s="1179" t="s">
        <v>2952</v>
      </c>
      <c r="D841" s="1179" t="s">
        <v>2952</v>
      </c>
      <c r="E841" s="1179" t="s">
        <v>2952</v>
      </c>
      <c r="F841" s="178" t="s">
        <v>2881</v>
      </c>
      <c r="G841" s="338" t="s">
        <v>2899</v>
      </c>
    </row>
    <row r="842" spans="1:7" ht="15.6">
      <c r="A842" s="178" t="s">
        <v>2799</v>
      </c>
      <c r="B842" s="325" t="str">
        <f t="shared" si="2"/>
        <v>Lakki_Marwat</v>
      </c>
      <c r="C842" s="1179" t="s">
        <v>2953</v>
      </c>
      <c r="D842" s="1179" t="s">
        <v>2953</v>
      </c>
      <c r="E842" s="1179" t="s">
        <v>2953</v>
      </c>
      <c r="F842" s="178" t="s">
        <v>2881</v>
      </c>
      <c r="G842" s="338" t="s">
        <v>2899</v>
      </c>
    </row>
    <row r="843" spans="1:7" ht="15.6">
      <c r="A843" s="178" t="s">
        <v>2799</v>
      </c>
      <c r="B843" s="325" t="str">
        <f t="shared" si="2"/>
        <v>Lower_Dir</v>
      </c>
      <c r="C843" s="1179" t="s">
        <v>2954</v>
      </c>
      <c r="D843" s="1179" t="s">
        <v>2954</v>
      </c>
      <c r="E843" s="1179" t="s">
        <v>2954</v>
      </c>
      <c r="F843" s="178" t="s">
        <v>2881</v>
      </c>
      <c r="G843" s="338" t="s">
        <v>2899</v>
      </c>
    </row>
    <row r="844" spans="1:7" ht="15.6">
      <c r="A844" s="178" t="s">
        <v>2799</v>
      </c>
      <c r="B844" s="325" t="str">
        <f t="shared" si="2"/>
        <v>Malakand_PA</v>
      </c>
      <c r="C844" s="1179" t="s">
        <v>2955</v>
      </c>
      <c r="D844" s="1179" t="s">
        <v>2955</v>
      </c>
      <c r="E844" s="1179" t="s">
        <v>2955</v>
      </c>
      <c r="F844" s="178" t="s">
        <v>2881</v>
      </c>
      <c r="G844" s="338" t="s">
        <v>2899</v>
      </c>
    </row>
    <row r="845" spans="1:7" ht="15.6">
      <c r="A845" s="178" t="s">
        <v>2799</v>
      </c>
      <c r="B845" s="325" t="str">
        <f t="shared" si="2"/>
        <v>Mansehra</v>
      </c>
      <c r="C845" s="1179" t="s">
        <v>2956</v>
      </c>
      <c r="D845" s="1179" t="s">
        <v>2956</v>
      </c>
      <c r="E845" s="1179" t="s">
        <v>2956</v>
      </c>
      <c r="F845" s="178" t="s">
        <v>2881</v>
      </c>
      <c r="G845" s="338" t="s">
        <v>2899</v>
      </c>
    </row>
    <row r="846" spans="1:7" ht="15.6">
      <c r="A846" s="178" t="s">
        <v>2799</v>
      </c>
      <c r="B846" s="325" t="str">
        <f t="shared" si="2"/>
        <v>Mardan</v>
      </c>
      <c r="C846" s="1179" t="s">
        <v>2957</v>
      </c>
      <c r="D846" s="1179" t="s">
        <v>2957</v>
      </c>
      <c r="E846" s="1179" t="s">
        <v>2957</v>
      </c>
      <c r="F846" s="178" t="s">
        <v>2881</v>
      </c>
      <c r="G846" s="338" t="s">
        <v>2899</v>
      </c>
    </row>
    <row r="847" spans="1:7" ht="15.6">
      <c r="A847" s="178" t="s">
        <v>2799</v>
      </c>
      <c r="B847" s="325" t="str">
        <f t="shared" si="2"/>
        <v>Mohmand</v>
      </c>
      <c r="C847" s="1179" t="s">
        <v>2958</v>
      </c>
      <c r="D847" s="1179" t="s">
        <v>2958</v>
      </c>
      <c r="E847" s="1179" t="s">
        <v>2958</v>
      </c>
      <c r="F847" s="178" t="s">
        <v>2881</v>
      </c>
      <c r="G847" s="338" t="s">
        <v>2899</v>
      </c>
    </row>
    <row r="848" spans="1:7" ht="15.6">
      <c r="A848" s="178" t="s">
        <v>2799</v>
      </c>
      <c r="B848" s="325" t="str">
        <f t="shared" si="2"/>
        <v>North_Waziristan</v>
      </c>
      <c r="C848" s="1179" t="s">
        <v>2959</v>
      </c>
      <c r="D848" s="1179" t="s">
        <v>2959</v>
      </c>
      <c r="E848" s="1179" t="s">
        <v>2959</v>
      </c>
      <c r="F848" s="178" t="s">
        <v>2881</v>
      </c>
      <c r="G848" s="338" t="s">
        <v>2899</v>
      </c>
    </row>
    <row r="849" spans="1:7" ht="15.6">
      <c r="A849" s="178" t="s">
        <v>2799</v>
      </c>
      <c r="B849" s="325" t="str">
        <f t="shared" si="2"/>
        <v>Nowshera</v>
      </c>
      <c r="C849" s="1179" t="s">
        <v>2960</v>
      </c>
      <c r="D849" s="1179" t="s">
        <v>2960</v>
      </c>
      <c r="E849" s="1179" t="s">
        <v>2960</v>
      </c>
      <c r="F849" s="178" t="s">
        <v>2881</v>
      </c>
      <c r="G849" s="338" t="s">
        <v>2899</v>
      </c>
    </row>
    <row r="850" spans="1:7" ht="15.6">
      <c r="A850" s="178" t="s">
        <v>2799</v>
      </c>
      <c r="B850" s="325" t="str">
        <f t="shared" si="2"/>
        <v>Orakzai</v>
      </c>
      <c r="C850" s="1179" t="s">
        <v>2961</v>
      </c>
      <c r="D850" s="1179" t="s">
        <v>2961</v>
      </c>
      <c r="E850" s="1179" t="s">
        <v>2961</v>
      </c>
      <c r="F850" s="178" t="s">
        <v>2881</v>
      </c>
      <c r="G850" s="338" t="s">
        <v>2899</v>
      </c>
    </row>
    <row r="851" spans="1:7" ht="15.6">
      <c r="A851" s="178" t="s">
        <v>2799</v>
      </c>
      <c r="B851" s="325" t="str">
        <f t="shared" si="2"/>
        <v>Peshawar</v>
      </c>
      <c r="C851" s="1179" t="s">
        <v>2962</v>
      </c>
      <c r="D851" s="1179" t="s">
        <v>2962</v>
      </c>
      <c r="E851" s="1179" t="s">
        <v>2962</v>
      </c>
      <c r="F851" s="178" t="s">
        <v>2881</v>
      </c>
      <c r="G851" s="338" t="s">
        <v>2899</v>
      </c>
    </row>
    <row r="852" spans="1:7" ht="15.6">
      <c r="A852" s="178" t="s">
        <v>2799</v>
      </c>
      <c r="B852" s="325" t="str">
        <f t="shared" si="2"/>
        <v>Shangla</v>
      </c>
      <c r="C852" s="1179" t="s">
        <v>2963</v>
      </c>
      <c r="D852" s="1179" t="s">
        <v>2963</v>
      </c>
      <c r="E852" s="1179" t="s">
        <v>2963</v>
      </c>
      <c r="F852" s="178" t="s">
        <v>2881</v>
      </c>
      <c r="G852" s="338" t="s">
        <v>2899</v>
      </c>
    </row>
    <row r="853" spans="1:7" ht="15.6">
      <c r="A853" s="178" t="s">
        <v>2799</v>
      </c>
      <c r="B853" s="325" t="str">
        <f t="shared" ref="B853:B916" si="3">SUBSTITUTE(C853," ","_")</f>
        <v>South_Waziristan</v>
      </c>
      <c r="C853" s="1179" t="s">
        <v>2964</v>
      </c>
      <c r="D853" s="1179" t="s">
        <v>2964</v>
      </c>
      <c r="E853" s="1179" t="s">
        <v>2964</v>
      </c>
      <c r="F853" s="178" t="s">
        <v>2881</v>
      </c>
      <c r="G853" s="338" t="s">
        <v>2899</v>
      </c>
    </row>
    <row r="854" spans="1:7" ht="15.6">
      <c r="A854" s="178" t="s">
        <v>2799</v>
      </c>
      <c r="B854" s="325" t="str">
        <f t="shared" si="3"/>
        <v>Swabi</v>
      </c>
      <c r="C854" s="1179" t="s">
        <v>2965</v>
      </c>
      <c r="D854" s="1179" t="s">
        <v>2965</v>
      </c>
      <c r="E854" s="1179" t="s">
        <v>2965</v>
      </c>
      <c r="F854" s="178" t="s">
        <v>2881</v>
      </c>
      <c r="G854" s="338" t="s">
        <v>2899</v>
      </c>
    </row>
    <row r="855" spans="1:7" ht="15.6">
      <c r="A855" s="178" t="s">
        <v>2799</v>
      </c>
      <c r="B855" s="325" t="str">
        <f t="shared" si="3"/>
        <v>Swat</v>
      </c>
      <c r="C855" s="1179" t="s">
        <v>2966</v>
      </c>
      <c r="D855" s="1179" t="s">
        <v>2966</v>
      </c>
      <c r="E855" s="1179" t="s">
        <v>2966</v>
      </c>
      <c r="F855" s="178" t="s">
        <v>2881</v>
      </c>
      <c r="G855" s="338" t="s">
        <v>2899</v>
      </c>
    </row>
    <row r="856" spans="1:7" ht="15.6">
      <c r="A856" s="178" t="s">
        <v>2799</v>
      </c>
      <c r="B856" s="325" t="str">
        <f t="shared" si="3"/>
        <v>Tank</v>
      </c>
      <c r="C856" s="1179" t="s">
        <v>2967</v>
      </c>
      <c r="D856" s="1179" t="s">
        <v>2967</v>
      </c>
      <c r="E856" s="1179" t="s">
        <v>2967</v>
      </c>
      <c r="F856" s="178" t="s">
        <v>2881</v>
      </c>
      <c r="G856" s="338" t="s">
        <v>2899</v>
      </c>
    </row>
    <row r="857" spans="1:7" ht="15.6">
      <c r="A857" s="178" t="s">
        <v>2799</v>
      </c>
      <c r="B857" s="325" t="str">
        <f t="shared" si="3"/>
        <v>Tor_Ghar</v>
      </c>
      <c r="C857" s="1179" t="s">
        <v>2968</v>
      </c>
      <c r="D857" s="1179" t="s">
        <v>2968</v>
      </c>
      <c r="E857" s="1179" t="s">
        <v>2968</v>
      </c>
      <c r="F857" s="178" t="s">
        <v>2881</v>
      </c>
      <c r="G857" s="338" t="s">
        <v>2899</v>
      </c>
    </row>
    <row r="858" spans="1:7" ht="15.6">
      <c r="A858" s="178" t="s">
        <v>2799</v>
      </c>
      <c r="B858" s="325" t="str">
        <f t="shared" si="3"/>
        <v>Upper_Dir</v>
      </c>
      <c r="C858" s="1179" t="s">
        <v>2969</v>
      </c>
      <c r="D858" s="1179" t="s">
        <v>2969</v>
      </c>
      <c r="E858" s="1179" t="s">
        <v>2969</v>
      </c>
      <c r="F858" s="178" t="s">
        <v>2881</v>
      </c>
      <c r="G858" s="338" t="s">
        <v>2899</v>
      </c>
    </row>
    <row r="859" spans="1:7" ht="15.6">
      <c r="A859" s="178" t="s">
        <v>2799</v>
      </c>
      <c r="B859" s="325" t="str">
        <f t="shared" si="3"/>
        <v>Attock</v>
      </c>
      <c r="C859" s="1179" t="s">
        <v>2970</v>
      </c>
      <c r="D859" s="1179" t="s">
        <v>2970</v>
      </c>
      <c r="E859" s="1179" t="s">
        <v>2970</v>
      </c>
      <c r="F859" s="178" t="s">
        <v>2881</v>
      </c>
      <c r="G859" s="1179" t="s">
        <v>2894</v>
      </c>
    </row>
    <row r="860" spans="1:7" ht="15.6">
      <c r="A860" s="178" t="s">
        <v>2799</v>
      </c>
      <c r="B860" s="325" t="str">
        <f t="shared" si="3"/>
        <v>Bahawalnagar</v>
      </c>
      <c r="C860" s="1179" t="s">
        <v>2971</v>
      </c>
      <c r="D860" s="1179" t="s">
        <v>2971</v>
      </c>
      <c r="E860" s="1179" t="s">
        <v>2971</v>
      </c>
      <c r="F860" s="178" t="s">
        <v>2881</v>
      </c>
      <c r="G860" s="1179" t="s">
        <v>2894</v>
      </c>
    </row>
    <row r="861" spans="1:7" ht="15.6">
      <c r="A861" s="178" t="s">
        <v>2799</v>
      </c>
      <c r="B861" s="325" t="str">
        <f t="shared" si="3"/>
        <v>Bahawalpur</v>
      </c>
      <c r="C861" s="1179" t="s">
        <v>2972</v>
      </c>
      <c r="D861" s="1179" t="s">
        <v>2972</v>
      </c>
      <c r="E861" s="1179" t="s">
        <v>2972</v>
      </c>
      <c r="F861" s="178" t="s">
        <v>2881</v>
      </c>
      <c r="G861" s="1179" t="s">
        <v>2894</v>
      </c>
    </row>
    <row r="862" spans="1:7" ht="15.6">
      <c r="A862" s="178" t="s">
        <v>2799</v>
      </c>
      <c r="B862" s="325" t="str">
        <f t="shared" si="3"/>
        <v>Bhakkar</v>
      </c>
      <c r="C862" s="1179" t="s">
        <v>2973</v>
      </c>
      <c r="D862" s="1179" t="s">
        <v>2973</v>
      </c>
      <c r="E862" s="1179" t="s">
        <v>2973</v>
      </c>
      <c r="F862" s="178" t="s">
        <v>2881</v>
      </c>
      <c r="G862" s="1179" t="s">
        <v>2894</v>
      </c>
    </row>
    <row r="863" spans="1:7" ht="15.6">
      <c r="A863" s="178" t="s">
        <v>2799</v>
      </c>
      <c r="B863" s="325" t="str">
        <f t="shared" si="3"/>
        <v>Chakwal</v>
      </c>
      <c r="C863" s="1179" t="s">
        <v>2974</v>
      </c>
      <c r="D863" s="1179" t="s">
        <v>2974</v>
      </c>
      <c r="E863" s="1179" t="s">
        <v>2974</v>
      </c>
      <c r="F863" s="178" t="s">
        <v>2881</v>
      </c>
      <c r="G863" s="1179" t="s">
        <v>2894</v>
      </c>
    </row>
    <row r="864" spans="1:7" ht="15.6">
      <c r="A864" s="178" t="s">
        <v>2799</v>
      </c>
      <c r="B864" s="325" t="str">
        <f t="shared" si="3"/>
        <v>Chiniot</v>
      </c>
      <c r="C864" s="1179" t="s">
        <v>2975</v>
      </c>
      <c r="D864" s="1179" t="s">
        <v>2975</v>
      </c>
      <c r="E864" s="1179" t="s">
        <v>2975</v>
      </c>
      <c r="F864" s="178" t="s">
        <v>2881</v>
      </c>
      <c r="G864" s="1179" t="s">
        <v>2894</v>
      </c>
    </row>
    <row r="865" spans="1:7" ht="15.6">
      <c r="A865" s="178" t="s">
        <v>2799</v>
      </c>
      <c r="B865" s="325" t="str">
        <f t="shared" si="3"/>
        <v>Dera_Ghazi_Khan</v>
      </c>
      <c r="C865" s="1179" t="s">
        <v>2976</v>
      </c>
      <c r="D865" s="1179" t="s">
        <v>2976</v>
      </c>
      <c r="E865" s="1179" t="s">
        <v>2976</v>
      </c>
      <c r="F865" s="178" t="s">
        <v>2881</v>
      </c>
      <c r="G865" s="1179" t="s">
        <v>2894</v>
      </c>
    </row>
    <row r="866" spans="1:7" ht="15.6">
      <c r="A866" s="178" t="s">
        <v>2799</v>
      </c>
      <c r="B866" s="325" t="str">
        <f t="shared" si="3"/>
        <v>Faisalabad</v>
      </c>
      <c r="C866" s="1179" t="s">
        <v>2977</v>
      </c>
      <c r="D866" s="1179" t="s">
        <v>2977</v>
      </c>
      <c r="E866" s="1179" t="s">
        <v>2977</v>
      </c>
      <c r="F866" s="178" t="s">
        <v>2881</v>
      </c>
      <c r="G866" s="1179" t="s">
        <v>2894</v>
      </c>
    </row>
    <row r="867" spans="1:7" ht="15.6">
      <c r="A867" s="178" t="s">
        <v>2799</v>
      </c>
      <c r="B867" s="325" t="str">
        <f t="shared" si="3"/>
        <v>Gujranwala</v>
      </c>
      <c r="C867" s="1179" t="s">
        <v>2978</v>
      </c>
      <c r="D867" s="1179" t="s">
        <v>2978</v>
      </c>
      <c r="E867" s="1179" t="s">
        <v>2978</v>
      </c>
      <c r="F867" s="178" t="s">
        <v>2881</v>
      </c>
      <c r="G867" s="1179" t="s">
        <v>2894</v>
      </c>
    </row>
    <row r="868" spans="1:7" ht="15.6">
      <c r="A868" s="178" t="s">
        <v>2799</v>
      </c>
      <c r="B868" s="325" t="str">
        <f t="shared" si="3"/>
        <v>Gujrat</v>
      </c>
      <c r="C868" s="1179" t="s">
        <v>2979</v>
      </c>
      <c r="D868" s="1179" t="s">
        <v>2979</v>
      </c>
      <c r="E868" s="1179" t="s">
        <v>2979</v>
      </c>
      <c r="F868" s="178" t="s">
        <v>2881</v>
      </c>
      <c r="G868" s="1179" t="s">
        <v>2894</v>
      </c>
    </row>
    <row r="869" spans="1:7" ht="15.6">
      <c r="A869" s="178" t="s">
        <v>2799</v>
      </c>
      <c r="B869" s="325" t="str">
        <f t="shared" si="3"/>
        <v>Hafizabad</v>
      </c>
      <c r="C869" s="1179" t="s">
        <v>2980</v>
      </c>
      <c r="D869" s="1179" t="s">
        <v>2980</v>
      </c>
      <c r="E869" s="1179" t="s">
        <v>2980</v>
      </c>
      <c r="F869" s="178" t="s">
        <v>2881</v>
      </c>
      <c r="G869" s="1179" t="s">
        <v>2894</v>
      </c>
    </row>
    <row r="870" spans="1:7" ht="15.6">
      <c r="A870" s="178" t="s">
        <v>2799</v>
      </c>
      <c r="B870" s="325" t="str">
        <f t="shared" si="3"/>
        <v>Jhang</v>
      </c>
      <c r="C870" s="1179" t="s">
        <v>2981</v>
      </c>
      <c r="D870" s="1179" t="s">
        <v>2981</v>
      </c>
      <c r="E870" s="1179" t="s">
        <v>2981</v>
      </c>
      <c r="F870" s="178" t="s">
        <v>2881</v>
      </c>
      <c r="G870" s="1179" t="s">
        <v>2894</v>
      </c>
    </row>
    <row r="871" spans="1:7" ht="15.6">
      <c r="A871" s="178" t="s">
        <v>2799</v>
      </c>
      <c r="B871" s="325" t="str">
        <f t="shared" si="3"/>
        <v>Jhelum</v>
      </c>
      <c r="C871" s="1179" t="s">
        <v>2982</v>
      </c>
      <c r="D871" s="1179" t="s">
        <v>2982</v>
      </c>
      <c r="E871" s="1179" t="s">
        <v>2982</v>
      </c>
      <c r="F871" s="178" t="s">
        <v>2881</v>
      </c>
      <c r="G871" s="1179" t="s">
        <v>2894</v>
      </c>
    </row>
    <row r="872" spans="1:7" ht="15.6">
      <c r="A872" s="178" t="s">
        <v>2799</v>
      </c>
      <c r="B872" s="325" t="str">
        <f t="shared" si="3"/>
        <v>Kasur</v>
      </c>
      <c r="C872" s="1179" t="s">
        <v>2983</v>
      </c>
      <c r="D872" s="1179" t="s">
        <v>2983</v>
      </c>
      <c r="E872" s="1179" t="s">
        <v>2983</v>
      </c>
      <c r="F872" s="178" t="s">
        <v>2881</v>
      </c>
      <c r="G872" s="1179" t="s">
        <v>2894</v>
      </c>
    </row>
    <row r="873" spans="1:7" ht="15.6">
      <c r="A873" s="178" t="s">
        <v>2799</v>
      </c>
      <c r="B873" s="325" t="str">
        <f t="shared" si="3"/>
        <v>Khanewal</v>
      </c>
      <c r="C873" s="1179" t="s">
        <v>2984</v>
      </c>
      <c r="D873" s="1179" t="s">
        <v>2984</v>
      </c>
      <c r="E873" s="1179" t="s">
        <v>2984</v>
      </c>
      <c r="F873" s="178" t="s">
        <v>2881</v>
      </c>
      <c r="G873" s="1179" t="s">
        <v>2894</v>
      </c>
    </row>
    <row r="874" spans="1:7" ht="15.6">
      <c r="A874" s="178" t="s">
        <v>2799</v>
      </c>
      <c r="B874" s="325" t="str">
        <f t="shared" si="3"/>
        <v>Khushab</v>
      </c>
      <c r="C874" s="1179" t="s">
        <v>2985</v>
      </c>
      <c r="D874" s="1179" t="s">
        <v>2985</v>
      </c>
      <c r="E874" s="1179" t="s">
        <v>2985</v>
      </c>
      <c r="F874" s="178" t="s">
        <v>2881</v>
      </c>
      <c r="G874" s="1179" t="s">
        <v>2894</v>
      </c>
    </row>
    <row r="875" spans="1:7" ht="15.6">
      <c r="A875" s="178" t="s">
        <v>2799</v>
      </c>
      <c r="B875" s="325" t="str">
        <f t="shared" si="3"/>
        <v>Lahore</v>
      </c>
      <c r="C875" s="1179" t="s">
        <v>2986</v>
      </c>
      <c r="D875" s="1179" t="s">
        <v>2986</v>
      </c>
      <c r="E875" s="1179" t="s">
        <v>2986</v>
      </c>
      <c r="F875" s="178" t="s">
        <v>2881</v>
      </c>
      <c r="G875" s="1179" t="s">
        <v>2894</v>
      </c>
    </row>
    <row r="876" spans="1:7" ht="15.6">
      <c r="A876" s="178" t="s">
        <v>2799</v>
      </c>
      <c r="B876" s="325" t="str">
        <f t="shared" si="3"/>
        <v>Layyah</v>
      </c>
      <c r="C876" s="1179" t="s">
        <v>2987</v>
      </c>
      <c r="D876" s="1179" t="s">
        <v>2987</v>
      </c>
      <c r="E876" s="1179" t="s">
        <v>2987</v>
      </c>
      <c r="F876" s="178" t="s">
        <v>2881</v>
      </c>
      <c r="G876" s="1179" t="s">
        <v>2894</v>
      </c>
    </row>
    <row r="877" spans="1:7" ht="15.6">
      <c r="A877" s="178" t="s">
        <v>2799</v>
      </c>
      <c r="B877" s="325" t="str">
        <f t="shared" si="3"/>
        <v>Lodhran</v>
      </c>
      <c r="C877" s="1179" t="s">
        <v>2988</v>
      </c>
      <c r="D877" s="1179" t="s">
        <v>2988</v>
      </c>
      <c r="E877" s="1179" t="s">
        <v>2988</v>
      </c>
      <c r="F877" s="178" t="s">
        <v>2881</v>
      </c>
      <c r="G877" s="1179" t="s">
        <v>2894</v>
      </c>
    </row>
    <row r="878" spans="1:7" ht="15.6">
      <c r="A878" s="178" t="s">
        <v>2799</v>
      </c>
      <c r="B878" s="325" t="str">
        <f t="shared" si="3"/>
        <v>Mandi_Bahauddin</v>
      </c>
      <c r="C878" s="1179" t="s">
        <v>2989</v>
      </c>
      <c r="D878" s="1179" t="s">
        <v>2989</v>
      </c>
      <c r="E878" s="1179" t="s">
        <v>2989</v>
      </c>
      <c r="F878" s="178" t="s">
        <v>2881</v>
      </c>
      <c r="G878" s="1179" t="s">
        <v>2894</v>
      </c>
    </row>
    <row r="879" spans="1:7" ht="15.6">
      <c r="A879" s="178" t="s">
        <v>2799</v>
      </c>
      <c r="B879" s="325" t="str">
        <f t="shared" si="3"/>
        <v>Mianwali</v>
      </c>
      <c r="C879" s="1179" t="s">
        <v>2990</v>
      </c>
      <c r="D879" s="1179" t="s">
        <v>2990</v>
      </c>
      <c r="E879" s="1179" t="s">
        <v>2990</v>
      </c>
      <c r="F879" s="178" t="s">
        <v>2881</v>
      </c>
      <c r="G879" s="1179" t="s">
        <v>2894</v>
      </c>
    </row>
    <row r="880" spans="1:7" ht="15.6">
      <c r="A880" s="178" t="s">
        <v>2799</v>
      </c>
      <c r="B880" s="325" t="str">
        <f t="shared" si="3"/>
        <v>Multan</v>
      </c>
      <c r="C880" s="1179" t="s">
        <v>2991</v>
      </c>
      <c r="D880" s="1179" t="s">
        <v>2991</v>
      </c>
      <c r="E880" s="1179" t="s">
        <v>2991</v>
      </c>
      <c r="F880" s="178" t="s">
        <v>2881</v>
      </c>
      <c r="G880" s="1179" t="s">
        <v>2894</v>
      </c>
    </row>
    <row r="881" spans="1:7" ht="15.6">
      <c r="A881" s="178" t="s">
        <v>2799</v>
      </c>
      <c r="B881" s="325" t="str">
        <f t="shared" si="3"/>
        <v>Muzaffargarh</v>
      </c>
      <c r="C881" s="1179" t="s">
        <v>2992</v>
      </c>
      <c r="D881" s="1179" t="s">
        <v>2992</v>
      </c>
      <c r="E881" s="1179" t="s">
        <v>2992</v>
      </c>
      <c r="F881" s="178" t="s">
        <v>2881</v>
      </c>
      <c r="G881" s="1179" t="s">
        <v>2894</v>
      </c>
    </row>
    <row r="882" spans="1:7" ht="15.6">
      <c r="A882" s="178" t="s">
        <v>2799</v>
      </c>
      <c r="B882" s="325" t="str">
        <f t="shared" si="3"/>
        <v>Nankana_Sahib</v>
      </c>
      <c r="C882" s="1179" t="s">
        <v>2993</v>
      </c>
      <c r="D882" s="1179" t="s">
        <v>2993</v>
      </c>
      <c r="E882" s="1179" t="s">
        <v>2993</v>
      </c>
      <c r="F882" s="178" t="s">
        <v>2881</v>
      </c>
      <c r="G882" s="1179" t="s">
        <v>2894</v>
      </c>
    </row>
    <row r="883" spans="1:7" ht="15.6">
      <c r="A883" s="178" t="s">
        <v>2799</v>
      </c>
      <c r="B883" s="325" t="str">
        <f t="shared" si="3"/>
        <v>Narowal</v>
      </c>
      <c r="C883" s="1179" t="s">
        <v>2994</v>
      </c>
      <c r="D883" s="1179" t="s">
        <v>2994</v>
      </c>
      <c r="E883" s="1179" t="s">
        <v>2994</v>
      </c>
      <c r="F883" s="178" t="s">
        <v>2881</v>
      </c>
      <c r="G883" s="1179" t="s">
        <v>2894</v>
      </c>
    </row>
    <row r="884" spans="1:7" ht="15.6">
      <c r="A884" s="178" t="s">
        <v>2799</v>
      </c>
      <c r="B884" s="325" t="str">
        <f t="shared" si="3"/>
        <v>Okara</v>
      </c>
      <c r="C884" s="1179" t="s">
        <v>2995</v>
      </c>
      <c r="D884" s="1179" t="s">
        <v>2995</v>
      </c>
      <c r="E884" s="1179" t="s">
        <v>2995</v>
      </c>
      <c r="F884" s="178" t="s">
        <v>2881</v>
      </c>
      <c r="G884" s="1179" t="s">
        <v>2894</v>
      </c>
    </row>
    <row r="885" spans="1:7" ht="15.6">
      <c r="A885" s="178" t="s">
        <v>2799</v>
      </c>
      <c r="B885" s="325" t="str">
        <f t="shared" si="3"/>
        <v>Pakpattan</v>
      </c>
      <c r="C885" s="1179" t="s">
        <v>2996</v>
      </c>
      <c r="D885" s="1179" t="s">
        <v>2996</v>
      </c>
      <c r="E885" s="1179" t="s">
        <v>2996</v>
      </c>
      <c r="F885" s="178" t="s">
        <v>2881</v>
      </c>
      <c r="G885" s="1179" t="s">
        <v>2894</v>
      </c>
    </row>
    <row r="886" spans="1:7" ht="15.6">
      <c r="A886" s="178" t="s">
        <v>2799</v>
      </c>
      <c r="B886" s="325" t="str">
        <f t="shared" si="3"/>
        <v>Rahim_Yar_Khan</v>
      </c>
      <c r="C886" s="1179" t="s">
        <v>2997</v>
      </c>
      <c r="D886" s="1179" t="s">
        <v>2997</v>
      </c>
      <c r="E886" s="1179" t="s">
        <v>2997</v>
      </c>
      <c r="F886" s="178" t="s">
        <v>2881</v>
      </c>
      <c r="G886" s="1179" t="s">
        <v>2894</v>
      </c>
    </row>
    <row r="887" spans="1:7" ht="15.6">
      <c r="A887" s="178" t="s">
        <v>2799</v>
      </c>
      <c r="B887" s="325" t="str">
        <f t="shared" si="3"/>
        <v>Rajanpur</v>
      </c>
      <c r="C887" s="1179" t="s">
        <v>2998</v>
      </c>
      <c r="D887" s="1179" t="s">
        <v>2998</v>
      </c>
      <c r="E887" s="1179" t="s">
        <v>2998</v>
      </c>
      <c r="F887" s="178" t="s">
        <v>2881</v>
      </c>
      <c r="G887" s="1179" t="s">
        <v>2894</v>
      </c>
    </row>
    <row r="888" spans="1:7" ht="15.6">
      <c r="A888" s="178" t="s">
        <v>2799</v>
      </c>
      <c r="B888" s="325" t="str">
        <f t="shared" si="3"/>
        <v>Rawalpindi</v>
      </c>
      <c r="C888" s="1179" t="s">
        <v>2999</v>
      </c>
      <c r="D888" s="1179" t="s">
        <v>2999</v>
      </c>
      <c r="E888" s="1179" t="s">
        <v>2999</v>
      </c>
      <c r="F888" s="178" t="s">
        <v>2881</v>
      </c>
      <c r="G888" s="1179" t="s">
        <v>2894</v>
      </c>
    </row>
    <row r="889" spans="1:7" ht="15.6">
      <c r="A889" s="178" t="s">
        <v>2799</v>
      </c>
      <c r="B889" s="325" t="str">
        <f t="shared" si="3"/>
        <v>Sahiwal</v>
      </c>
      <c r="C889" s="1179" t="s">
        <v>3000</v>
      </c>
      <c r="D889" s="1179" t="s">
        <v>3000</v>
      </c>
      <c r="E889" s="1179" t="s">
        <v>3000</v>
      </c>
      <c r="F889" s="178" t="s">
        <v>2881</v>
      </c>
      <c r="G889" s="1179" t="s">
        <v>2894</v>
      </c>
    </row>
    <row r="890" spans="1:7" ht="15.6">
      <c r="A890" s="178" t="s">
        <v>2799</v>
      </c>
      <c r="B890" s="325" t="str">
        <f t="shared" si="3"/>
        <v>Sargodha</v>
      </c>
      <c r="C890" s="1179" t="s">
        <v>3001</v>
      </c>
      <c r="D890" s="1179" t="s">
        <v>3001</v>
      </c>
      <c r="E890" s="1179" t="s">
        <v>3001</v>
      </c>
      <c r="F890" s="178" t="s">
        <v>2881</v>
      </c>
      <c r="G890" s="1179" t="s">
        <v>2894</v>
      </c>
    </row>
    <row r="891" spans="1:7" ht="15.6">
      <c r="A891" s="178" t="s">
        <v>2799</v>
      </c>
      <c r="B891" s="325" t="str">
        <f t="shared" si="3"/>
        <v>Sheikhupura</v>
      </c>
      <c r="C891" s="1179" t="s">
        <v>3002</v>
      </c>
      <c r="D891" s="1179" t="s">
        <v>3002</v>
      </c>
      <c r="E891" s="1179" t="s">
        <v>3002</v>
      </c>
      <c r="F891" s="178" t="s">
        <v>2881</v>
      </c>
      <c r="G891" s="1179" t="s">
        <v>2894</v>
      </c>
    </row>
    <row r="892" spans="1:7" ht="15.6">
      <c r="A892" s="178" t="s">
        <v>2799</v>
      </c>
      <c r="B892" s="325" t="str">
        <f t="shared" si="3"/>
        <v>Sialkot</v>
      </c>
      <c r="C892" s="1179" t="s">
        <v>3003</v>
      </c>
      <c r="D892" s="1179" t="s">
        <v>3003</v>
      </c>
      <c r="E892" s="1179" t="s">
        <v>3003</v>
      </c>
      <c r="F892" s="178" t="s">
        <v>2881</v>
      </c>
      <c r="G892" s="1179" t="s">
        <v>2894</v>
      </c>
    </row>
    <row r="893" spans="1:7" ht="15.6">
      <c r="A893" s="178" t="s">
        <v>2799</v>
      </c>
      <c r="B893" s="325" t="str">
        <f t="shared" si="3"/>
        <v>Toba_Tek_Singh</v>
      </c>
      <c r="C893" s="1179" t="s">
        <v>3004</v>
      </c>
      <c r="D893" s="1179" t="s">
        <v>3004</v>
      </c>
      <c r="E893" s="1179" t="s">
        <v>3004</v>
      </c>
      <c r="F893" s="178" t="s">
        <v>2881</v>
      </c>
      <c r="G893" s="1179" t="s">
        <v>2894</v>
      </c>
    </row>
    <row r="894" spans="1:7" ht="15.6">
      <c r="A894" s="178" t="s">
        <v>2799</v>
      </c>
      <c r="B894" s="325" t="str">
        <f t="shared" si="3"/>
        <v>Vehari</v>
      </c>
      <c r="C894" s="1179" t="s">
        <v>3005</v>
      </c>
      <c r="D894" s="1179" t="s">
        <v>3005</v>
      </c>
      <c r="E894" s="1179" t="s">
        <v>3005</v>
      </c>
      <c r="F894" s="178" t="s">
        <v>2881</v>
      </c>
      <c r="G894" s="1179" t="s">
        <v>2894</v>
      </c>
    </row>
    <row r="895" spans="1:7" ht="15.6">
      <c r="A895" s="178" t="s">
        <v>2799</v>
      </c>
      <c r="B895" s="325" t="str">
        <f t="shared" si="3"/>
        <v>Badin</v>
      </c>
      <c r="C895" s="1179" t="s">
        <v>3006</v>
      </c>
      <c r="D895" s="1179" t="s">
        <v>3006</v>
      </c>
      <c r="E895" s="1179" t="s">
        <v>3006</v>
      </c>
      <c r="F895" s="178" t="s">
        <v>2881</v>
      </c>
      <c r="G895" s="1179" t="s">
        <v>2895</v>
      </c>
    </row>
    <row r="896" spans="1:7" ht="15.6">
      <c r="A896" s="178" t="s">
        <v>2799</v>
      </c>
      <c r="B896" s="325" t="str">
        <f t="shared" si="3"/>
        <v>Dadu</v>
      </c>
      <c r="C896" s="1179" t="s">
        <v>3007</v>
      </c>
      <c r="D896" s="1179" t="s">
        <v>3007</v>
      </c>
      <c r="E896" s="1179" t="s">
        <v>3007</v>
      </c>
      <c r="F896" s="178" t="s">
        <v>2881</v>
      </c>
      <c r="G896" s="1179" t="s">
        <v>2895</v>
      </c>
    </row>
    <row r="897" spans="1:7" ht="15.6">
      <c r="A897" s="178" t="s">
        <v>2799</v>
      </c>
      <c r="B897" s="325" t="str">
        <f t="shared" si="3"/>
        <v>Ghotki</v>
      </c>
      <c r="C897" s="1179" t="s">
        <v>3008</v>
      </c>
      <c r="D897" s="1179" t="s">
        <v>3008</v>
      </c>
      <c r="E897" s="1179" t="s">
        <v>3008</v>
      </c>
      <c r="F897" s="178" t="s">
        <v>2881</v>
      </c>
      <c r="G897" s="1179" t="s">
        <v>2895</v>
      </c>
    </row>
    <row r="898" spans="1:7" ht="15.6">
      <c r="A898" s="178" t="s">
        <v>2799</v>
      </c>
      <c r="B898" s="325" t="str">
        <f t="shared" si="3"/>
        <v>Hyderabad</v>
      </c>
      <c r="C898" s="1179" t="s">
        <v>3009</v>
      </c>
      <c r="D898" s="1179" t="s">
        <v>3009</v>
      </c>
      <c r="E898" s="1179" t="s">
        <v>3009</v>
      </c>
      <c r="F898" s="178" t="s">
        <v>2881</v>
      </c>
      <c r="G898" s="1179" t="s">
        <v>2895</v>
      </c>
    </row>
    <row r="899" spans="1:7" ht="15.6">
      <c r="A899" s="178" t="s">
        <v>2799</v>
      </c>
      <c r="B899" s="325" t="str">
        <f t="shared" si="3"/>
        <v>Jacobabad</v>
      </c>
      <c r="C899" s="1179" t="s">
        <v>3010</v>
      </c>
      <c r="D899" s="1179" t="s">
        <v>3010</v>
      </c>
      <c r="E899" s="1179" t="s">
        <v>3010</v>
      </c>
      <c r="F899" s="178" t="s">
        <v>2881</v>
      </c>
      <c r="G899" s="1179" t="s">
        <v>2895</v>
      </c>
    </row>
    <row r="900" spans="1:7" ht="15.6">
      <c r="A900" s="178" t="s">
        <v>2799</v>
      </c>
      <c r="B900" s="325" t="str">
        <f t="shared" si="3"/>
        <v>Jamshoro</v>
      </c>
      <c r="C900" s="1179" t="s">
        <v>3011</v>
      </c>
      <c r="D900" s="1179" t="s">
        <v>3011</v>
      </c>
      <c r="E900" s="1179" t="s">
        <v>3011</v>
      </c>
      <c r="F900" s="178" t="s">
        <v>2881</v>
      </c>
      <c r="G900" s="1179" t="s">
        <v>2895</v>
      </c>
    </row>
    <row r="901" spans="1:7" ht="15.6">
      <c r="A901" s="178" t="s">
        <v>2799</v>
      </c>
      <c r="B901" s="325" t="str">
        <f t="shared" si="3"/>
        <v>Karachi_City</v>
      </c>
      <c r="C901" s="1179" t="s">
        <v>3012</v>
      </c>
      <c r="D901" s="1179" t="s">
        <v>3012</v>
      </c>
      <c r="E901" s="1179" t="s">
        <v>3012</v>
      </c>
      <c r="F901" s="178" t="s">
        <v>2881</v>
      </c>
      <c r="G901" s="1179" t="s">
        <v>2895</v>
      </c>
    </row>
    <row r="902" spans="1:7" ht="15.6">
      <c r="A902" s="178" t="s">
        <v>2799</v>
      </c>
      <c r="B902" s="325" t="str">
        <f t="shared" si="3"/>
        <v>Kashmore</v>
      </c>
      <c r="C902" s="1179" t="s">
        <v>3013</v>
      </c>
      <c r="D902" s="1179" t="s">
        <v>3013</v>
      </c>
      <c r="E902" s="1179" t="s">
        <v>3013</v>
      </c>
      <c r="F902" s="178" t="s">
        <v>2881</v>
      </c>
      <c r="G902" s="1179" t="s">
        <v>2895</v>
      </c>
    </row>
    <row r="903" spans="1:7" ht="15.6">
      <c r="A903" s="178" t="s">
        <v>2799</v>
      </c>
      <c r="B903" s="325" t="str">
        <f t="shared" si="3"/>
        <v>Khairpur</v>
      </c>
      <c r="C903" s="1179" t="s">
        <v>3014</v>
      </c>
      <c r="D903" s="1179" t="s">
        <v>3014</v>
      </c>
      <c r="E903" s="1179" t="s">
        <v>3014</v>
      </c>
      <c r="F903" s="178" t="s">
        <v>2881</v>
      </c>
      <c r="G903" s="1179" t="s">
        <v>2895</v>
      </c>
    </row>
    <row r="904" spans="1:7" ht="15.6">
      <c r="A904" s="178" t="s">
        <v>2799</v>
      </c>
      <c r="B904" s="325" t="str">
        <f t="shared" si="3"/>
        <v>Larkana</v>
      </c>
      <c r="C904" s="1179" t="s">
        <v>3015</v>
      </c>
      <c r="D904" s="1179" t="s">
        <v>3015</v>
      </c>
      <c r="E904" s="1179" t="s">
        <v>3015</v>
      </c>
      <c r="F904" s="178" t="s">
        <v>2881</v>
      </c>
      <c r="G904" s="1179" t="s">
        <v>2895</v>
      </c>
    </row>
    <row r="905" spans="1:7" ht="15.6">
      <c r="A905" s="178" t="s">
        <v>2799</v>
      </c>
      <c r="B905" s="325" t="str">
        <f t="shared" si="3"/>
        <v>Matiari</v>
      </c>
      <c r="C905" s="1179" t="s">
        <v>3016</v>
      </c>
      <c r="D905" s="1179" t="s">
        <v>3016</v>
      </c>
      <c r="E905" s="1179" t="s">
        <v>3016</v>
      </c>
      <c r="F905" s="178" t="s">
        <v>2881</v>
      </c>
      <c r="G905" s="1179" t="s">
        <v>2895</v>
      </c>
    </row>
    <row r="906" spans="1:7" ht="15.6">
      <c r="A906" s="178" t="s">
        <v>2799</v>
      </c>
      <c r="B906" s="325" t="str">
        <f t="shared" si="3"/>
        <v>Mirpur_Khas</v>
      </c>
      <c r="C906" s="1179" t="s">
        <v>3017</v>
      </c>
      <c r="D906" s="1179" t="s">
        <v>3017</v>
      </c>
      <c r="E906" s="1179" t="s">
        <v>3017</v>
      </c>
      <c r="F906" s="178" t="s">
        <v>2881</v>
      </c>
      <c r="G906" s="1179" t="s">
        <v>2895</v>
      </c>
    </row>
    <row r="907" spans="1:7" ht="15.6">
      <c r="A907" s="178" t="s">
        <v>2799</v>
      </c>
      <c r="B907" s="325" t="str">
        <f t="shared" si="3"/>
        <v>Naushahro_Feroze</v>
      </c>
      <c r="C907" s="1179" t="s">
        <v>3018</v>
      </c>
      <c r="D907" s="1179" t="s">
        <v>3018</v>
      </c>
      <c r="E907" s="1179" t="s">
        <v>3018</v>
      </c>
      <c r="F907" s="178" t="s">
        <v>2881</v>
      </c>
      <c r="G907" s="1179" t="s">
        <v>2895</v>
      </c>
    </row>
    <row r="908" spans="1:7" ht="15.6">
      <c r="A908" s="178" t="s">
        <v>2799</v>
      </c>
      <c r="B908" s="325" t="str">
        <f t="shared" si="3"/>
        <v>Qambar_Shahdadkot</v>
      </c>
      <c r="C908" s="1179" t="s">
        <v>3019</v>
      </c>
      <c r="D908" s="1179" t="s">
        <v>3019</v>
      </c>
      <c r="E908" s="1179" t="s">
        <v>3019</v>
      </c>
      <c r="F908" s="178" t="s">
        <v>2881</v>
      </c>
      <c r="G908" s="1179" t="s">
        <v>2895</v>
      </c>
    </row>
    <row r="909" spans="1:7" ht="15.6">
      <c r="A909" s="178" t="s">
        <v>2799</v>
      </c>
      <c r="B909" s="325" t="str">
        <f t="shared" si="3"/>
        <v>Sanghar</v>
      </c>
      <c r="C909" s="1179" t="s">
        <v>3020</v>
      </c>
      <c r="D909" s="1179" t="s">
        <v>3020</v>
      </c>
      <c r="E909" s="1179" t="s">
        <v>3020</v>
      </c>
      <c r="F909" s="178" t="s">
        <v>2881</v>
      </c>
      <c r="G909" s="1179" t="s">
        <v>2895</v>
      </c>
    </row>
    <row r="910" spans="1:7" ht="15.6">
      <c r="A910" s="178" t="s">
        <v>2799</v>
      </c>
      <c r="B910" s="325" t="str">
        <f t="shared" si="3"/>
        <v>Shaheed_Benazirabad</v>
      </c>
      <c r="C910" s="1179" t="s">
        <v>3021</v>
      </c>
      <c r="D910" s="1179" t="s">
        <v>3021</v>
      </c>
      <c r="E910" s="1179" t="s">
        <v>3021</v>
      </c>
      <c r="F910" s="178" t="s">
        <v>2881</v>
      </c>
      <c r="G910" s="1179" t="s">
        <v>2895</v>
      </c>
    </row>
    <row r="911" spans="1:7" ht="15.6">
      <c r="A911" s="178" t="s">
        <v>2799</v>
      </c>
      <c r="B911" s="325" t="str">
        <f t="shared" si="3"/>
        <v>Shikarpur</v>
      </c>
      <c r="C911" s="1179" t="s">
        <v>3022</v>
      </c>
      <c r="D911" s="1179" t="s">
        <v>3022</v>
      </c>
      <c r="E911" s="1179" t="s">
        <v>3022</v>
      </c>
      <c r="F911" s="178" t="s">
        <v>2881</v>
      </c>
      <c r="G911" s="1179" t="s">
        <v>2895</v>
      </c>
    </row>
    <row r="912" spans="1:7" ht="15.6">
      <c r="A912" s="178" t="s">
        <v>2799</v>
      </c>
      <c r="B912" s="325" t="str">
        <f t="shared" si="3"/>
        <v>Sujawal</v>
      </c>
      <c r="C912" s="1179" t="s">
        <v>3023</v>
      </c>
      <c r="D912" s="1179" t="s">
        <v>3023</v>
      </c>
      <c r="E912" s="1179" t="s">
        <v>3023</v>
      </c>
      <c r="F912" s="178" t="s">
        <v>2881</v>
      </c>
      <c r="G912" s="1179" t="s">
        <v>2895</v>
      </c>
    </row>
    <row r="913" spans="1:7" ht="15.6">
      <c r="A913" s="178" t="s">
        <v>2799</v>
      </c>
      <c r="B913" s="325" t="str">
        <f t="shared" si="3"/>
        <v>Sukkur</v>
      </c>
      <c r="C913" s="1179" t="s">
        <v>3024</v>
      </c>
      <c r="D913" s="1179" t="s">
        <v>3024</v>
      </c>
      <c r="E913" s="1179" t="s">
        <v>3024</v>
      </c>
      <c r="F913" s="178" t="s">
        <v>2881</v>
      </c>
      <c r="G913" s="1179" t="s">
        <v>2895</v>
      </c>
    </row>
    <row r="914" spans="1:7" ht="15.6">
      <c r="A914" s="178" t="s">
        <v>2799</v>
      </c>
      <c r="B914" s="325" t="str">
        <f t="shared" si="3"/>
        <v>Tando_Allah_Yar</v>
      </c>
      <c r="C914" s="1179" t="s">
        <v>3025</v>
      </c>
      <c r="D914" s="1179" t="s">
        <v>3025</v>
      </c>
      <c r="E914" s="1179" t="s">
        <v>3025</v>
      </c>
      <c r="F914" s="178" t="s">
        <v>2881</v>
      </c>
      <c r="G914" s="1179" t="s">
        <v>2895</v>
      </c>
    </row>
    <row r="915" spans="1:7" ht="15.6">
      <c r="A915" s="178" t="s">
        <v>2799</v>
      </c>
      <c r="B915" s="325" t="str">
        <f t="shared" si="3"/>
        <v>Tando_Muhammad_Khan</v>
      </c>
      <c r="C915" s="1179" t="s">
        <v>3026</v>
      </c>
      <c r="D915" s="1179" t="s">
        <v>3026</v>
      </c>
      <c r="E915" s="1179" t="s">
        <v>3026</v>
      </c>
      <c r="F915" s="178" t="s">
        <v>2881</v>
      </c>
      <c r="G915" s="1179" t="s">
        <v>2895</v>
      </c>
    </row>
    <row r="916" spans="1:7" ht="15.6">
      <c r="A916" s="178" t="s">
        <v>2799</v>
      </c>
      <c r="B916" s="325" t="str">
        <f t="shared" si="3"/>
        <v>Tharparkar</v>
      </c>
      <c r="C916" s="1179" t="s">
        <v>3027</v>
      </c>
      <c r="D916" s="1179" t="s">
        <v>3027</v>
      </c>
      <c r="E916" s="1179" t="s">
        <v>3027</v>
      </c>
      <c r="F916" s="178" t="s">
        <v>2881</v>
      </c>
      <c r="G916" s="1179" t="s">
        <v>2895</v>
      </c>
    </row>
    <row r="917" spans="1:7" ht="15.6">
      <c r="A917" s="178" t="s">
        <v>2799</v>
      </c>
      <c r="B917" s="325" t="str">
        <f t="shared" ref="B917:B918" si="4">SUBSTITUTE(C917," ","_")</f>
        <v>Thatta</v>
      </c>
      <c r="C917" s="1179" t="s">
        <v>3028</v>
      </c>
      <c r="D917" s="1179" t="s">
        <v>3028</v>
      </c>
      <c r="E917" s="1179" t="s">
        <v>3028</v>
      </c>
      <c r="F917" s="178" t="s">
        <v>2881</v>
      </c>
      <c r="G917" s="1179" t="s">
        <v>2895</v>
      </c>
    </row>
    <row r="918" spans="1:7" ht="15.6">
      <c r="A918" s="178" t="s">
        <v>2799</v>
      </c>
      <c r="B918" s="325" t="str">
        <f t="shared" si="4"/>
        <v>Umerkot</v>
      </c>
      <c r="C918" s="1179" t="s">
        <v>3029</v>
      </c>
      <c r="D918" s="1179" t="s">
        <v>3029</v>
      </c>
      <c r="E918" s="1179" t="s">
        <v>3029</v>
      </c>
      <c r="F918" s="178" t="s">
        <v>2881</v>
      </c>
      <c r="G918" s="1179" t="s">
        <v>2895</v>
      </c>
    </row>
    <row r="919" spans="1:7">
      <c r="A919" s="178" t="s">
        <v>2796</v>
      </c>
      <c r="B919" s="338" t="s">
        <v>76</v>
      </c>
      <c r="C919" s="181" t="s">
        <v>76</v>
      </c>
      <c r="D919" s="181" t="s">
        <v>76</v>
      </c>
      <c r="E919" s="181" t="s">
        <v>76</v>
      </c>
      <c r="F919" s="181" t="s">
        <v>77</v>
      </c>
      <c r="G919" s="181"/>
    </row>
    <row r="920" spans="1:7">
      <c r="A920" s="181" t="s">
        <v>2796</v>
      </c>
      <c r="B920" s="338" t="s">
        <v>78</v>
      </c>
      <c r="C920" s="181" t="s">
        <v>78</v>
      </c>
      <c r="D920" s="181" t="s">
        <v>78</v>
      </c>
      <c r="E920" s="181" t="s">
        <v>78</v>
      </c>
      <c r="F920" s="181" t="s">
        <v>77</v>
      </c>
      <c r="G920" s="181"/>
    </row>
    <row r="921" spans="1:7">
      <c r="A921" s="181" t="s">
        <v>2796</v>
      </c>
      <c r="B921" s="338" t="s">
        <v>79</v>
      </c>
      <c r="C921" s="181" t="s">
        <v>79</v>
      </c>
      <c r="D921" s="181" t="s">
        <v>79</v>
      </c>
      <c r="E921" s="181" t="s">
        <v>79</v>
      </c>
      <c r="F921" s="181" t="s">
        <v>77</v>
      </c>
      <c r="G921" s="181"/>
    </row>
    <row r="922" spans="1:7">
      <c r="A922" s="181" t="s">
        <v>2796</v>
      </c>
      <c r="B922" s="338" t="s">
        <v>80</v>
      </c>
      <c r="C922" s="181" t="s">
        <v>80</v>
      </c>
      <c r="D922" s="181" t="s">
        <v>80</v>
      </c>
      <c r="E922" s="181" t="s">
        <v>80</v>
      </c>
      <c r="F922" s="181" t="s">
        <v>77</v>
      </c>
      <c r="G922" s="181"/>
    </row>
    <row r="923" spans="1:7">
      <c r="A923" s="181" t="s">
        <v>2796</v>
      </c>
      <c r="B923" s="338" t="s">
        <v>81</v>
      </c>
      <c r="C923" s="181" t="s">
        <v>81</v>
      </c>
      <c r="D923" s="181" t="s">
        <v>81</v>
      </c>
      <c r="E923" s="181" t="s">
        <v>81</v>
      </c>
      <c r="F923" s="181" t="s">
        <v>77</v>
      </c>
      <c r="G923" s="181"/>
    </row>
    <row r="924" spans="1:7">
      <c r="A924" s="181" t="s">
        <v>2796</v>
      </c>
      <c r="B924" s="338" t="s">
        <v>82</v>
      </c>
      <c r="C924" s="181" t="s">
        <v>82</v>
      </c>
      <c r="D924" s="181" t="s">
        <v>82</v>
      </c>
      <c r="E924" s="181" t="s">
        <v>82</v>
      </c>
      <c r="F924" s="181" t="s">
        <v>77</v>
      </c>
      <c r="G924" s="181"/>
    </row>
    <row r="925" spans="1:7">
      <c r="A925" s="181" t="s">
        <v>2796</v>
      </c>
      <c r="B925" s="338" t="s">
        <v>83</v>
      </c>
      <c r="C925" s="181" t="s">
        <v>83</v>
      </c>
      <c r="D925" s="181" t="s">
        <v>83</v>
      </c>
      <c r="E925" s="181" t="s">
        <v>83</v>
      </c>
      <c r="F925" s="181" t="s">
        <v>77</v>
      </c>
      <c r="G925" s="181"/>
    </row>
    <row r="926" spans="1:7">
      <c r="A926" s="181" t="s">
        <v>2796</v>
      </c>
      <c r="B926" s="338" t="s">
        <v>84</v>
      </c>
      <c r="C926" s="181" t="s">
        <v>85</v>
      </c>
      <c r="D926" s="181" t="s">
        <v>85</v>
      </c>
      <c r="E926" s="181" t="s">
        <v>85</v>
      </c>
      <c r="F926" s="181" t="s">
        <v>77</v>
      </c>
      <c r="G926" s="181"/>
    </row>
    <row r="927" spans="1:7">
      <c r="A927" s="181" t="s">
        <v>2796</v>
      </c>
      <c r="B927" s="338" t="s">
        <v>86</v>
      </c>
      <c r="C927" s="181" t="s">
        <v>86</v>
      </c>
      <c r="D927" s="181" t="s">
        <v>86</v>
      </c>
      <c r="E927" s="181" t="s">
        <v>86</v>
      </c>
      <c r="F927" s="181" t="s">
        <v>77</v>
      </c>
      <c r="G927" s="181"/>
    </row>
    <row r="928" spans="1:7">
      <c r="A928" s="181" t="s">
        <v>2796</v>
      </c>
      <c r="B928" s="338" t="s">
        <v>87</v>
      </c>
      <c r="C928" s="181" t="s">
        <v>87</v>
      </c>
      <c r="D928" s="181" t="s">
        <v>87</v>
      </c>
      <c r="E928" s="181" t="s">
        <v>87</v>
      </c>
      <c r="F928" s="181" t="s">
        <v>77</v>
      </c>
      <c r="G928" s="181"/>
    </row>
    <row r="929" spans="1:7">
      <c r="A929" s="181" t="s">
        <v>2796</v>
      </c>
      <c r="B929" s="338" t="s">
        <v>88</v>
      </c>
      <c r="C929" s="181" t="s">
        <v>88</v>
      </c>
      <c r="D929" s="181" t="s">
        <v>88</v>
      </c>
      <c r="E929" s="181" t="s">
        <v>88</v>
      </c>
      <c r="F929" s="181" t="s">
        <v>77</v>
      </c>
      <c r="G929" s="181"/>
    </row>
    <row r="930" spans="1:7">
      <c r="A930" s="181" t="s">
        <v>2796</v>
      </c>
      <c r="B930" s="338" t="s">
        <v>89</v>
      </c>
      <c r="C930" s="181" t="s">
        <v>89</v>
      </c>
      <c r="D930" s="181" t="s">
        <v>89</v>
      </c>
      <c r="E930" s="181" t="s">
        <v>89</v>
      </c>
      <c r="F930" s="181" t="s">
        <v>77</v>
      </c>
      <c r="G930" s="181"/>
    </row>
    <row r="931" spans="1:7">
      <c r="A931" s="181" t="s">
        <v>2796</v>
      </c>
      <c r="B931" s="338" t="s">
        <v>90</v>
      </c>
      <c r="C931" s="181" t="s">
        <v>90</v>
      </c>
      <c r="D931" s="181" t="s">
        <v>90</v>
      </c>
      <c r="E931" s="181" t="s">
        <v>90</v>
      </c>
      <c r="F931" s="181" t="s">
        <v>77</v>
      </c>
      <c r="G931" s="181"/>
    </row>
    <row r="932" spans="1:7">
      <c r="A932" s="181" t="s">
        <v>2796</v>
      </c>
      <c r="B932" s="338" t="s">
        <v>91</v>
      </c>
      <c r="C932" s="181" t="s">
        <v>91</v>
      </c>
      <c r="D932" s="181" t="s">
        <v>91</v>
      </c>
      <c r="E932" s="181" t="s">
        <v>91</v>
      </c>
      <c r="F932" s="181" t="s">
        <v>77</v>
      </c>
      <c r="G932" s="181"/>
    </row>
    <row r="933" spans="1:7">
      <c r="A933" s="181" t="s">
        <v>2796</v>
      </c>
      <c r="B933" s="338" t="s">
        <v>92</v>
      </c>
      <c r="C933" s="181" t="s">
        <v>92</v>
      </c>
      <c r="D933" s="181" t="s">
        <v>92</v>
      </c>
      <c r="E933" s="181" t="s">
        <v>92</v>
      </c>
      <c r="F933" s="181" t="s">
        <v>77</v>
      </c>
      <c r="G933" s="181"/>
    </row>
    <row r="934" spans="1:7">
      <c r="A934" s="181" t="s">
        <v>2796</v>
      </c>
      <c r="B934" s="338" t="s">
        <v>93</v>
      </c>
      <c r="C934" s="181" t="s">
        <v>93</v>
      </c>
      <c r="D934" s="181" t="s">
        <v>93</v>
      </c>
      <c r="E934" s="181" t="s">
        <v>93</v>
      </c>
      <c r="F934" s="181" t="s">
        <v>77</v>
      </c>
      <c r="G934" s="181"/>
    </row>
    <row r="935" spans="1:7">
      <c r="A935" s="181" t="s">
        <v>2796</v>
      </c>
      <c r="B935" s="338" t="s">
        <v>94</v>
      </c>
      <c r="C935" s="181" t="s">
        <v>94</v>
      </c>
      <c r="D935" s="181" t="s">
        <v>94</v>
      </c>
      <c r="E935" s="181" t="s">
        <v>94</v>
      </c>
      <c r="F935" s="181" t="s">
        <v>77</v>
      </c>
      <c r="G935" s="181"/>
    </row>
    <row r="936" spans="1:7">
      <c r="A936" s="181" t="s">
        <v>2796</v>
      </c>
      <c r="B936" s="338" t="s">
        <v>95</v>
      </c>
      <c r="C936" s="181" t="s">
        <v>95</v>
      </c>
      <c r="D936" s="181" t="s">
        <v>95</v>
      </c>
      <c r="E936" s="181" t="s">
        <v>95</v>
      </c>
      <c r="F936" s="181" t="s">
        <v>77</v>
      </c>
      <c r="G936" s="181"/>
    </row>
    <row r="937" spans="1:7">
      <c r="A937" s="181" t="s">
        <v>2796</v>
      </c>
      <c r="B937" s="338" t="s">
        <v>96</v>
      </c>
      <c r="C937" s="181" t="s">
        <v>96</v>
      </c>
      <c r="D937" s="181" t="s">
        <v>96</v>
      </c>
      <c r="E937" s="181" t="s">
        <v>96</v>
      </c>
      <c r="F937" s="181" t="s">
        <v>77</v>
      </c>
      <c r="G937" s="181"/>
    </row>
    <row r="938" spans="1:7">
      <c r="A938" s="181" t="s">
        <v>2796</v>
      </c>
      <c r="B938" s="338" t="s">
        <v>97</v>
      </c>
      <c r="C938" s="181" t="s">
        <v>97</v>
      </c>
      <c r="D938" s="181" t="s">
        <v>97</v>
      </c>
      <c r="E938" s="181" t="s">
        <v>97</v>
      </c>
      <c r="F938" s="181" t="s">
        <v>77</v>
      </c>
      <c r="G938" s="181"/>
    </row>
    <row r="939" spans="1:7">
      <c r="A939" s="181" t="s">
        <v>2796</v>
      </c>
      <c r="B939" s="338" t="s">
        <v>98</v>
      </c>
      <c r="C939" s="181" t="s">
        <v>98</v>
      </c>
      <c r="D939" s="181" t="s">
        <v>98</v>
      </c>
      <c r="E939" s="181" t="s">
        <v>98</v>
      </c>
      <c r="F939" s="181" t="s">
        <v>77</v>
      </c>
      <c r="G939" s="181"/>
    </row>
    <row r="940" spans="1:7">
      <c r="A940" s="181" t="s">
        <v>2796</v>
      </c>
      <c r="B940" s="338" t="s">
        <v>99</v>
      </c>
      <c r="C940" s="181" t="s">
        <v>99</v>
      </c>
      <c r="D940" s="181" t="s">
        <v>99</v>
      </c>
      <c r="E940" s="181" t="s">
        <v>99</v>
      </c>
      <c r="F940" s="181" t="s">
        <v>77</v>
      </c>
      <c r="G940" s="181"/>
    </row>
    <row r="941" spans="1:7">
      <c r="A941" s="181" t="s">
        <v>2796</v>
      </c>
      <c r="B941" s="338" t="s">
        <v>100</v>
      </c>
      <c r="C941" s="181" t="s">
        <v>100</v>
      </c>
      <c r="D941" s="181" t="s">
        <v>100</v>
      </c>
      <c r="E941" s="181" t="s">
        <v>100</v>
      </c>
      <c r="F941" s="181" t="s">
        <v>77</v>
      </c>
      <c r="G941" s="181"/>
    </row>
    <row r="942" spans="1:7">
      <c r="A942" s="181" t="s">
        <v>2796</v>
      </c>
      <c r="B942" s="338" t="s">
        <v>101</v>
      </c>
      <c r="C942" s="181" t="s">
        <v>101</v>
      </c>
      <c r="D942" s="181" t="s">
        <v>101</v>
      </c>
      <c r="E942" s="181" t="s">
        <v>101</v>
      </c>
      <c r="F942" s="181" t="s">
        <v>77</v>
      </c>
      <c r="G942" s="181"/>
    </row>
    <row r="943" spans="1:7">
      <c r="A943" s="181" t="s">
        <v>2796</v>
      </c>
      <c r="B943" s="338" t="s">
        <v>102</v>
      </c>
      <c r="C943" s="181" t="s">
        <v>102</v>
      </c>
      <c r="D943" s="181" t="s">
        <v>102</v>
      </c>
      <c r="E943" s="181" t="s">
        <v>102</v>
      </c>
      <c r="F943" s="181" t="s">
        <v>77</v>
      </c>
      <c r="G943" s="181"/>
    </row>
    <row r="944" spans="1:7">
      <c r="A944" s="181" t="s">
        <v>2796</v>
      </c>
      <c r="B944" s="338" t="s">
        <v>103</v>
      </c>
      <c r="C944" s="181" t="s">
        <v>103</v>
      </c>
      <c r="D944" s="181" t="s">
        <v>103</v>
      </c>
      <c r="E944" s="181" t="s">
        <v>103</v>
      </c>
      <c r="F944" s="181" t="s">
        <v>104</v>
      </c>
      <c r="G944" s="181"/>
    </row>
    <row r="945" spans="1:7">
      <c r="A945" s="181" t="s">
        <v>2796</v>
      </c>
      <c r="B945" s="338" t="s">
        <v>105</v>
      </c>
      <c r="C945" s="181" t="s">
        <v>105</v>
      </c>
      <c r="D945" s="181" t="s">
        <v>105</v>
      </c>
      <c r="E945" s="181" t="s">
        <v>105</v>
      </c>
      <c r="F945" s="181" t="s">
        <v>104</v>
      </c>
      <c r="G945" s="181"/>
    </row>
    <row r="946" spans="1:7">
      <c r="A946" s="181" t="s">
        <v>2796</v>
      </c>
      <c r="B946" s="338" t="s">
        <v>106</v>
      </c>
      <c r="C946" s="181" t="s">
        <v>106</v>
      </c>
      <c r="D946" s="181" t="s">
        <v>106</v>
      </c>
      <c r="E946" s="181" t="s">
        <v>106</v>
      </c>
      <c r="F946" s="181" t="s">
        <v>104</v>
      </c>
      <c r="G946" s="181"/>
    </row>
    <row r="947" spans="1:7">
      <c r="A947" s="181" t="s">
        <v>2796</v>
      </c>
      <c r="B947" s="338" t="s">
        <v>107</v>
      </c>
      <c r="C947" s="181" t="s">
        <v>107</v>
      </c>
      <c r="D947" s="181" t="s">
        <v>107</v>
      </c>
      <c r="E947" s="181" t="s">
        <v>107</v>
      </c>
      <c r="F947" s="181" t="s">
        <v>104</v>
      </c>
      <c r="G947" s="181"/>
    </row>
    <row r="948" spans="1:7">
      <c r="A948" s="181" t="s">
        <v>2796</v>
      </c>
      <c r="B948" s="338" t="s">
        <v>108</v>
      </c>
      <c r="C948" s="181" t="s">
        <v>108</v>
      </c>
      <c r="D948" s="181" t="s">
        <v>108</v>
      </c>
      <c r="E948" s="181" t="s">
        <v>108</v>
      </c>
      <c r="F948" s="181" t="s">
        <v>104</v>
      </c>
      <c r="G948" s="181"/>
    </row>
    <row r="949" spans="1:7">
      <c r="A949" s="181" t="s">
        <v>2796</v>
      </c>
      <c r="B949" s="338" t="s">
        <v>109</v>
      </c>
      <c r="C949" s="181" t="s">
        <v>110</v>
      </c>
      <c r="D949" s="181" t="s">
        <v>110</v>
      </c>
      <c r="E949" s="181" t="s">
        <v>110</v>
      </c>
      <c r="F949" s="181" t="s">
        <v>104</v>
      </c>
      <c r="G949" s="181"/>
    </row>
    <row r="950" spans="1:7">
      <c r="A950" s="181" t="s">
        <v>2796</v>
      </c>
      <c r="B950" s="338" t="s">
        <v>111</v>
      </c>
      <c r="C950" s="181" t="s">
        <v>111</v>
      </c>
      <c r="D950" s="181" t="s">
        <v>111</v>
      </c>
      <c r="E950" s="181" t="s">
        <v>111</v>
      </c>
      <c r="F950" s="181" t="s">
        <v>104</v>
      </c>
      <c r="G950" s="181"/>
    </row>
    <row r="951" spans="1:7">
      <c r="A951" s="181" t="s">
        <v>2796</v>
      </c>
      <c r="B951" s="338" t="s">
        <v>112</v>
      </c>
      <c r="C951" s="181" t="s">
        <v>112</v>
      </c>
      <c r="D951" s="181" t="s">
        <v>112</v>
      </c>
      <c r="E951" s="181" t="s">
        <v>112</v>
      </c>
      <c r="F951" s="181" t="s">
        <v>104</v>
      </c>
      <c r="G951" s="181"/>
    </row>
    <row r="952" spans="1:7">
      <c r="A952" s="181" t="s">
        <v>2796</v>
      </c>
      <c r="B952" s="338" t="s">
        <v>113</v>
      </c>
      <c r="C952" s="181" t="s">
        <v>113</v>
      </c>
      <c r="D952" s="181" t="s">
        <v>113</v>
      </c>
      <c r="E952" s="181" t="s">
        <v>113</v>
      </c>
      <c r="F952" s="181" t="s">
        <v>104</v>
      </c>
      <c r="G952" s="181"/>
    </row>
    <row r="953" spans="1:7">
      <c r="A953" s="181" t="s">
        <v>2796</v>
      </c>
      <c r="B953" s="338" t="s">
        <v>114</v>
      </c>
      <c r="C953" s="181" t="s">
        <v>115</v>
      </c>
      <c r="D953" s="181" t="s">
        <v>115</v>
      </c>
      <c r="E953" s="181" t="s">
        <v>115</v>
      </c>
      <c r="F953" s="181" t="s">
        <v>104</v>
      </c>
      <c r="G953" s="181"/>
    </row>
    <row r="954" spans="1:7">
      <c r="A954" s="181" t="s">
        <v>2796</v>
      </c>
      <c r="B954" s="338" t="s">
        <v>116</v>
      </c>
      <c r="C954" s="181" t="s">
        <v>116</v>
      </c>
      <c r="D954" s="181" t="s">
        <v>116</v>
      </c>
      <c r="E954" s="181" t="s">
        <v>116</v>
      </c>
      <c r="F954" s="181" t="s">
        <v>104</v>
      </c>
      <c r="G954" s="181"/>
    </row>
    <row r="955" spans="1:7">
      <c r="A955" s="181" t="s">
        <v>2796</v>
      </c>
      <c r="B955" s="338" t="s">
        <v>117</v>
      </c>
      <c r="C955" s="181" t="s">
        <v>117</v>
      </c>
      <c r="D955" s="181" t="s">
        <v>117</v>
      </c>
      <c r="E955" s="181" t="s">
        <v>117</v>
      </c>
      <c r="F955" s="181" t="s">
        <v>104</v>
      </c>
      <c r="G955" s="181"/>
    </row>
    <row r="956" spans="1:7">
      <c r="A956" s="181" t="s">
        <v>2796</v>
      </c>
      <c r="B956" s="338" t="s">
        <v>118</v>
      </c>
      <c r="C956" s="181" t="s">
        <v>118</v>
      </c>
      <c r="D956" s="181" t="s">
        <v>118</v>
      </c>
      <c r="E956" s="181" t="s">
        <v>118</v>
      </c>
      <c r="F956" s="181" t="s">
        <v>104</v>
      </c>
      <c r="G956" s="181"/>
    </row>
    <row r="957" spans="1:7">
      <c r="A957" s="181" t="s">
        <v>2796</v>
      </c>
      <c r="B957" s="338" t="s">
        <v>119</v>
      </c>
      <c r="C957" s="181" t="s">
        <v>120</v>
      </c>
      <c r="D957" s="181" t="s">
        <v>120</v>
      </c>
      <c r="E957" s="181" t="s">
        <v>120</v>
      </c>
      <c r="F957" s="181" t="s">
        <v>121</v>
      </c>
      <c r="G957" s="181"/>
    </row>
    <row r="958" spans="1:7">
      <c r="A958" s="181" t="s">
        <v>2796</v>
      </c>
      <c r="B958" s="338" t="s">
        <v>122</v>
      </c>
      <c r="C958" s="181" t="s">
        <v>123</v>
      </c>
      <c r="D958" s="181" t="s">
        <v>123</v>
      </c>
      <c r="E958" s="181" t="s">
        <v>123</v>
      </c>
      <c r="F958" s="181" t="s">
        <v>121</v>
      </c>
      <c r="G958" s="181"/>
    </row>
    <row r="959" spans="1:7">
      <c r="A959" s="181" t="s">
        <v>2796</v>
      </c>
      <c r="B959" s="338" t="s">
        <v>124</v>
      </c>
      <c r="C959" s="181" t="s">
        <v>125</v>
      </c>
      <c r="D959" s="181" t="s">
        <v>125</v>
      </c>
      <c r="E959" s="181" t="s">
        <v>125</v>
      </c>
      <c r="F959" s="181" t="s">
        <v>126</v>
      </c>
      <c r="G959" s="181"/>
    </row>
    <row r="960" spans="1:7">
      <c r="A960" s="181" t="s">
        <v>2796</v>
      </c>
      <c r="B960" s="338" t="s">
        <v>127</v>
      </c>
      <c r="C960" s="181" t="s">
        <v>128</v>
      </c>
      <c r="D960" s="181" t="s">
        <v>128</v>
      </c>
      <c r="E960" s="181" t="s">
        <v>128</v>
      </c>
      <c r="F960" s="181" t="s">
        <v>126</v>
      </c>
      <c r="G960" s="181"/>
    </row>
    <row r="961" spans="1:7">
      <c r="A961" s="181" t="s">
        <v>2796</v>
      </c>
      <c r="B961" s="338" t="s">
        <v>129</v>
      </c>
      <c r="C961" s="181" t="s">
        <v>130</v>
      </c>
      <c r="D961" s="181" t="s">
        <v>130</v>
      </c>
      <c r="E961" s="181" t="s">
        <v>130</v>
      </c>
      <c r="F961" s="181" t="s">
        <v>126</v>
      </c>
      <c r="G961" s="181"/>
    </row>
    <row r="962" spans="1:7">
      <c r="A962" s="181" t="s">
        <v>2796</v>
      </c>
      <c r="B962" s="338" t="s">
        <v>131</v>
      </c>
      <c r="C962" s="181" t="s">
        <v>132</v>
      </c>
      <c r="D962" s="181" t="s">
        <v>132</v>
      </c>
      <c r="E962" s="181" t="s">
        <v>132</v>
      </c>
      <c r="F962" s="181" t="s">
        <v>126</v>
      </c>
      <c r="G962" s="181"/>
    </row>
    <row r="963" spans="1:7">
      <c r="A963" s="181" t="s">
        <v>2796</v>
      </c>
      <c r="B963" s="338" t="s">
        <v>133</v>
      </c>
      <c r="C963" s="181" t="s">
        <v>134</v>
      </c>
      <c r="D963" s="181" t="s">
        <v>134</v>
      </c>
      <c r="E963" s="181" t="s">
        <v>134</v>
      </c>
      <c r="F963" s="181" t="s">
        <v>126</v>
      </c>
      <c r="G963" s="181"/>
    </row>
    <row r="964" spans="1:7">
      <c r="A964" s="181" t="s">
        <v>2796</v>
      </c>
      <c r="B964" s="338" t="s">
        <v>135</v>
      </c>
      <c r="C964" s="181" t="s">
        <v>136</v>
      </c>
      <c r="D964" s="181" t="s">
        <v>136</v>
      </c>
      <c r="E964" s="181" t="s">
        <v>136</v>
      </c>
      <c r="F964" s="181" t="s">
        <v>121</v>
      </c>
      <c r="G964" s="181"/>
    </row>
    <row r="965" spans="1:7">
      <c r="A965" s="181" t="s">
        <v>2796</v>
      </c>
      <c r="B965" s="338" t="s">
        <v>137</v>
      </c>
      <c r="C965" s="181" t="s">
        <v>138</v>
      </c>
      <c r="D965" s="181" t="s">
        <v>138</v>
      </c>
      <c r="E965" s="181" t="s">
        <v>138</v>
      </c>
      <c r="F965" s="181" t="s">
        <v>126</v>
      </c>
      <c r="G965" s="181"/>
    </row>
    <row r="966" spans="1:7">
      <c r="A966" s="181" t="s">
        <v>2796</v>
      </c>
      <c r="B966" s="338" t="s">
        <v>139</v>
      </c>
      <c r="C966" s="181" t="s">
        <v>140</v>
      </c>
      <c r="D966" s="181" t="s">
        <v>140</v>
      </c>
      <c r="E966" s="181" t="s">
        <v>140</v>
      </c>
      <c r="F966" s="181" t="s">
        <v>126</v>
      </c>
      <c r="G966" s="181"/>
    </row>
    <row r="967" spans="1:7">
      <c r="A967" s="181" t="s">
        <v>2796</v>
      </c>
      <c r="B967" s="338" t="s">
        <v>141</v>
      </c>
      <c r="C967" s="181" t="s">
        <v>142</v>
      </c>
      <c r="D967" s="181" t="s">
        <v>142</v>
      </c>
      <c r="E967" s="181" t="s">
        <v>142</v>
      </c>
      <c r="F967" s="181" t="s">
        <v>126</v>
      </c>
      <c r="G967" s="181"/>
    </row>
    <row r="968" spans="1:7">
      <c r="A968" s="181" t="s">
        <v>2796</v>
      </c>
      <c r="B968" s="338" t="s">
        <v>143</v>
      </c>
      <c r="C968" s="181" t="s">
        <v>144</v>
      </c>
      <c r="D968" s="181" t="s">
        <v>144</v>
      </c>
      <c r="E968" s="181" t="s">
        <v>144</v>
      </c>
      <c r="F968" s="181" t="s">
        <v>126</v>
      </c>
      <c r="G968" s="181"/>
    </row>
    <row r="969" spans="1:7">
      <c r="A969" s="181" t="s">
        <v>2796</v>
      </c>
      <c r="B969" s="338" t="s">
        <v>145</v>
      </c>
      <c r="C969" s="181" t="s">
        <v>146</v>
      </c>
      <c r="D969" s="181" t="s">
        <v>146</v>
      </c>
      <c r="E969" s="181" t="s">
        <v>146</v>
      </c>
      <c r="F969" s="181" t="s">
        <v>126</v>
      </c>
      <c r="G969" s="181"/>
    </row>
    <row r="970" spans="1:7">
      <c r="A970" s="181" t="s">
        <v>2796</v>
      </c>
      <c r="B970" s="338" t="s">
        <v>147</v>
      </c>
      <c r="C970" s="181" t="s">
        <v>148</v>
      </c>
      <c r="D970" s="181" t="s">
        <v>148</v>
      </c>
      <c r="E970" s="181" t="s">
        <v>148</v>
      </c>
      <c r="F970" s="181" t="s">
        <v>126</v>
      </c>
      <c r="G970" s="181"/>
    </row>
    <row r="971" spans="1:7">
      <c r="A971" s="181" t="s">
        <v>2796</v>
      </c>
      <c r="B971" s="338" t="s">
        <v>149</v>
      </c>
      <c r="C971" s="181" t="s">
        <v>150</v>
      </c>
      <c r="D971" s="181" t="s">
        <v>150</v>
      </c>
      <c r="E971" s="181" t="s">
        <v>150</v>
      </c>
      <c r="F971" s="181" t="s">
        <v>126</v>
      </c>
      <c r="G971" s="181"/>
    </row>
    <row r="972" spans="1:7">
      <c r="A972" s="181" t="s">
        <v>2796</v>
      </c>
      <c r="B972" s="338" t="s">
        <v>151</v>
      </c>
      <c r="C972" s="181" t="s">
        <v>152</v>
      </c>
      <c r="D972" s="181" t="s">
        <v>152</v>
      </c>
      <c r="E972" s="181" t="s">
        <v>152</v>
      </c>
      <c r="F972" s="181" t="s">
        <v>126</v>
      </c>
      <c r="G972" s="181"/>
    </row>
    <row r="973" spans="1:7">
      <c r="A973" s="181" t="s">
        <v>2796</v>
      </c>
      <c r="B973" s="338" t="s">
        <v>153</v>
      </c>
      <c r="C973" s="181" t="s">
        <v>154</v>
      </c>
      <c r="D973" s="181" t="s">
        <v>154</v>
      </c>
      <c r="E973" s="181" t="s">
        <v>154</v>
      </c>
      <c r="F973" s="181" t="s">
        <v>126</v>
      </c>
      <c r="G973" s="181"/>
    </row>
    <row r="974" spans="1:7">
      <c r="A974" s="181" t="s">
        <v>2796</v>
      </c>
      <c r="B974" s="338" t="s">
        <v>155</v>
      </c>
      <c r="C974" s="181" t="s">
        <v>156</v>
      </c>
      <c r="D974" s="181" t="s">
        <v>156</v>
      </c>
      <c r="E974" s="181" t="s">
        <v>156</v>
      </c>
      <c r="F974" s="181" t="s">
        <v>126</v>
      </c>
      <c r="G974" s="181"/>
    </row>
    <row r="975" spans="1:7">
      <c r="A975" s="181" t="s">
        <v>2796</v>
      </c>
      <c r="B975" s="338" t="s">
        <v>157</v>
      </c>
      <c r="C975" s="181" t="s">
        <v>158</v>
      </c>
      <c r="D975" s="181" t="s">
        <v>158</v>
      </c>
      <c r="E975" s="181" t="s">
        <v>158</v>
      </c>
      <c r="F975" s="181" t="s">
        <v>126</v>
      </c>
      <c r="G975" s="181"/>
    </row>
    <row r="976" spans="1:7">
      <c r="A976" s="181" t="s">
        <v>2796</v>
      </c>
      <c r="B976" s="338" t="s">
        <v>159</v>
      </c>
      <c r="C976" s="181" t="s">
        <v>160</v>
      </c>
      <c r="D976" s="181" t="s">
        <v>160</v>
      </c>
      <c r="E976" s="181" t="s">
        <v>160</v>
      </c>
      <c r="F976" s="181" t="s">
        <v>126</v>
      </c>
      <c r="G976" s="181"/>
    </row>
    <row r="977" spans="1:7">
      <c r="A977" s="181" t="s">
        <v>2796</v>
      </c>
      <c r="B977" s="338" t="s">
        <v>161</v>
      </c>
      <c r="C977" s="181" t="s">
        <v>162</v>
      </c>
      <c r="D977" s="181" t="s">
        <v>162</v>
      </c>
      <c r="E977" s="181" t="s">
        <v>162</v>
      </c>
      <c r="F977" s="181" t="s">
        <v>126</v>
      </c>
      <c r="G977" s="181"/>
    </row>
    <row r="978" spans="1:7">
      <c r="A978" s="181" t="s">
        <v>2796</v>
      </c>
      <c r="B978" s="338" t="s">
        <v>163</v>
      </c>
      <c r="C978" s="181" t="s">
        <v>164</v>
      </c>
      <c r="D978" s="181" t="s">
        <v>164</v>
      </c>
      <c r="E978" s="181" t="s">
        <v>164</v>
      </c>
      <c r="F978" s="181" t="s">
        <v>126</v>
      </c>
      <c r="G978" s="181"/>
    </row>
    <row r="979" spans="1:7">
      <c r="A979" s="181" t="s">
        <v>2796</v>
      </c>
      <c r="B979" s="338" t="s">
        <v>165</v>
      </c>
      <c r="C979" s="181" t="s">
        <v>166</v>
      </c>
      <c r="D979" s="181" t="s">
        <v>166</v>
      </c>
      <c r="E979" s="181" t="s">
        <v>166</v>
      </c>
      <c r="F979" s="181" t="s">
        <v>126</v>
      </c>
      <c r="G979" s="181"/>
    </row>
    <row r="980" spans="1:7">
      <c r="A980" s="181" t="s">
        <v>2796</v>
      </c>
      <c r="B980" s="338" t="s">
        <v>167</v>
      </c>
      <c r="C980" s="181" t="s">
        <v>168</v>
      </c>
      <c r="D980" s="181" t="s">
        <v>168</v>
      </c>
      <c r="E980" s="181" t="s">
        <v>168</v>
      </c>
      <c r="F980" s="181" t="s">
        <v>126</v>
      </c>
      <c r="G980" s="181"/>
    </row>
    <row r="981" spans="1:7">
      <c r="A981" s="181" t="s">
        <v>2796</v>
      </c>
      <c r="B981" s="338" t="s">
        <v>169</v>
      </c>
      <c r="C981" s="181" t="s">
        <v>170</v>
      </c>
      <c r="D981" s="181" t="s">
        <v>170</v>
      </c>
      <c r="E981" s="181" t="s">
        <v>170</v>
      </c>
      <c r="F981" s="181" t="s">
        <v>126</v>
      </c>
      <c r="G981" s="181"/>
    </row>
    <row r="982" spans="1:7">
      <c r="A982" s="181" t="s">
        <v>2796</v>
      </c>
      <c r="B982" s="338" t="s">
        <v>171</v>
      </c>
      <c r="C982" s="181" t="s">
        <v>172</v>
      </c>
      <c r="D982" s="181" t="s">
        <v>172</v>
      </c>
      <c r="E982" s="181" t="s">
        <v>172</v>
      </c>
      <c r="F982" s="181" t="s">
        <v>126</v>
      </c>
      <c r="G982" s="181"/>
    </row>
    <row r="983" spans="1:7">
      <c r="A983" s="181" t="s">
        <v>2796</v>
      </c>
      <c r="B983" s="338" t="s">
        <v>173</v>
      </c>
      <c r="C983" s="181" t="s">
        <v>174</v>
      </c>
      <c r="D983" s="181" t="s">
        <v>174</v>
      </c>
      <c r="E983" s="181" t="s">
        <v>174</v>
      </c>
      <c r="F983" s="181" t="s">
        <v>126</v>
      </c>
      <c r="G983" s="181"/>
    </row>
    <row r="984" spans="1:7">
      <c r="A984" s="181" t="s">
        <v>2796</v>
      </c>
      <c r="B984" s="338" t="s">
        <v>175</v>
      </c>
      <c r="C984" s="181" t="s">
        <v>176</v>
      </c>
      <c r="D984" s="181" t="s">
        <v>176</v>
      </c>
      <c r="E984" s="181" t="s">
        <v>176</v>
      </c>
      <c r="F984" s="181" t="s">
        <v>126</v>
      </c>
      <c r="G984" s="181"/>
    </row>
    <row r="985" spans="1:7">
      <c r="A985" s="181" t="s">
        <v>2796</v>
      </c>
      <c r="B985" s="338" t="s">
        <v>177</v>
      </c>
      <c r="C985" s="181" t="s">
        <v>178</v>
      </c>
      <c r="D985" s="181" t="s">
        <v>178</v>
      </c>
      <c r="E985" s="181" t="s">
        <v>178</v>
      </c>
      <c r="F985" s="181" t="s">
        <v>126</v>
      </c>
      <c r="G985" s="181"/>
    </row>
    <row r="986" spans="1:7">
      <c r="A986" s="181" t="s">
        <v>2796</v>
      </c>
      <c r="B986" s="338" t="s">
        <v>179</v>
      </c>
      <c r="C986" s="181" t="s">
        <v>180</v>
      </c>
      <c r="D986" s="181" t="s">
        <v>180</v>
      </c>
      <c r="E986" s="181" t="s">
        <v>180</v>
      </c>
      <c r="F986" s="181" t="s">
        <v>126</v>
      </c>
      <c r="G986" s="181" t="s">
        <v>137</v>
      </c>
    </row>
    <row r="987" spans="1:7">
      <c r="A987" s="181" t="s">
        <v>2796</v>
      </c>
      <c r="B987" s="338" t="s">
        <v>181</v>
      </c>
      <c r="C987" s="181" t="s">
        <v>182</v>
      </c>
      <c r="D987" s="181" t="s">
        <v>182</v>
      </c>
      <c r="E987" s="181" t="s">
        <v>182</v>
      </c>
      <c r="F987" s="181" t="s">
        <v>126</v>
      </c>
      <c r="G987" s="181"/>
    </row>
    <row r="988" spans="1:7">
      <c r="A988" s="181" t="s">
        <v>2796</v>
      </c>
      <c r="B988" s="338" t="s">
        <v>183</v>
      </c>
      <c r="C988" s="181" t="s">
        <v>184</v>
      </c>
      <c r="D988" s="181" t="s">
        <v>184</v>
      </c>
      <c r="E988" s="181" t="s">
        <v>184</v>
      </c>
      <c r="F988" s="181" t="s">
        <v>126</v>
      </c>
      <c r="G988" s="181"/>
    </row>
    <row r="989" spans="1:7">
      <c r="A989" s="181" t="s">
        <v>2799</v>
      </c>
      <c r="B989" s="338" t="s">
        <v>185</v>
      </c>
      <c r="C989" s="181" t="s">
        <v>186</v>
      </c>
      <c r="D989" s="181" t="s">
        <v>186</v>
      </c>
      <c r="E989" s="181" t="s">
        <v>186</v>
      </c>
      <c r="F989" s="181" t="s">
        <v>126</v>
      </c>
      <c r="G989" s="181" t="s">
        <v>137</v>
      </c>
    </row>
    <row r="990" spans="1:7">
      <c r="A990" s="181" t="s">
        <v>2799</v>
      </c>
      <c r="B990" s="338" t="s">
        <v>187</v>
      </c>
      <c r="C990" s="181" t="s">
        <v>188</v>
      </c>
      <c r="D990" s="181" t="s">
        <v>188</v>
      </c>
      <c r="E990" s="181" t="s">
        <v>188</v>
      </c>
      <c r="F990" s="181" t="s">
        <v>126</v>
      </c>
      <c r="G990" s="181" t="s">
        <v>137</v>
      </c>
    </row>
    <row r="991" spans="1:7">
      <c r="A991" s="181" t="s">
        <v>2799</v>
      </c>
      <c r="B991" s="338" t="s">
        <v>189</v>
      </c>
      <c r="C991" s="181" t="s">
        <v>190</v>
      </c>
      <c r="D991" s="181" t="s">
        <v>190</v>
      </c>
      <c r="E991" s="181" t="s">
        <v>190</v>
      </c>
      <c r="F991" s="181" t="s">
        <v>126</v>
      </c>
      <c r="G991" s="181" t="s">
        <v>137</v>
      </c>
    </row>
    <row r="992" spans="1:7">
      <c r="A992" s="181" t="s">
        <v>2799</v>
      </c>
      <c r="B992" s="338" t="s">
        <v>191</v>
      </c>
      <c r="C992" s="181" t="s">
        <v>192</v>
      </c>
      <c r="D992" s="181" t="s">
        <v>192</v>
      </c>
      <c r="E992" s="181" t="s">
        <v>192</v>
      </c>
      <c r="F992" s="181" t="s">
        <v>126</v>
      </c>
      <c r="G992" s="181" t="s">
        <v>137</v>
      </c>
    </row>
    <row r="993" spans="1:7">
      <c r="A993" s="181" t="s">
        <v>2799</v>
      </c>
      <c r="B993" s="338" t="s">
        <v>193</v>
      </c>
      <c r="C993" s="181" t="s">
        <v>194</v>
      </c>
      <c r="D993" s="181" t="s">
        <v>194</v>
      </c>
      <c r="E993" s="181" t="s">
        <v>194</v>
      </c>
      <c r="F993" s="181" t="s">
        <v>126</v>
      </c>
      <c r="G993" s="181" t="s">
        <v>137</v>
      </c>
    </row>
    <row r="994" spans="1:7">
      <c r="A994" s="181" t="s">
        <v>2799</v>
      </c>
      <c r="B994" s="338" t="s">
        <v>195</v>
      </c>
      <c r="C994" s="181" t="s">
        <v>196</v>
      </c>
      <c r="D994" s="181" t="s">
        <v>196</v>
      </c>
      <c r="E994" s="181" t="s">
        <v>196</v>
      </c>
      <c r="F994" s="181" t="s">
        <v>126</v>
      </c>
      <c r="G994" s="181" t="s">
        <v>137</v>
      </c>
    </row>
    <row r="995" spans="1:7">
      <c r="A995" s="181" t="s">
        <v>2799</v>
      </c>
      <c r="B995" s="338" t="s">
        <v>197</v>
      </c>
      <c r="C995" s="181" t="s">
        <v>198</v>
      </c>
      <c r="D995" s="181" t="s">
        <v>198</v>
      </c>
      <c r="E995" s="181" t="s">
        <v>198</v>
      </c>
      <c r="F995" s="181" t="s">
        <v>126</v>
      </c>
      <c r="G995" s="181" t="s">
        <v>137</v>
      </c>
    </row>
    <row r="996" spans="1:7">
      <c r="A996" s="181" t="s">
        <v>2799</v>
      </c>
      <c r="B996" s="338" t="s">
        <v>199</v>
      </c>
      <c r="C996" s="181" t="s">
        <v>200</v>
      </c>
      <c r="D996" s="181" t="s">
        <v>200</v>
      </c>
      <c r="E996" s="181" t="s">
        <v>200</v>
      </c>
      <c r="F996" s="181" t="s">
        <v>126</v>
      </c>
      <c r="G996" s="181" t="s">
        <v>137</v>
      </c>
    </row>
    <row r="997" spans="1:7">
      <c r="A997" s="181" t="s">
        <v>2799</v>
      </c>
      <c r="B997" s="338" t="s">
        <v>201</v>
      </c>
      <c r="C997" s="181" t="s">
        <v>202</v>
      </c>
      <c r="D997" s="181" t="s">
        <v>202</v>
      </c>
      <c r="E997" s="181" t="s">
        <v>202</v>
      </c>
      <c r="F997" s="181" t="s">
        <v>126</v>
      </c>
      <c r="G997" s="181" t="s">
        <v>137</v>
      </c>
    </row>
    <row r="998" spans="1:7">
      <c r="A998" s="181" t="s">
        <v>2799</v>
      </c>
      <c r="B998" s="338" t="s">
        <v>203</v>
      </c>
      <c r="C998" s="181" t="s">
        <v>204</v>
      </c>
      <c r="D998" s="181" t="s">
        <v>204</v>
      </c>
      <c r="E998" s="181" t="s">
        <v>204</v>
      </c>
      <c r="F998" s="181" t="s">
        <v>126</v>
      </c>
      <c r="G998" s="181" t="s">
        <v>137</v>
      </c>
    </row>
    <row r="999" spans="1:7">
      <c r="A999" s="181" t="s">
        <v>2799</v>
      </c>
      <c r="B999" s="338" t="s">
        <v>205</v>
      </c>
      <c r="C999" s="181" t="s">
        <v>206</v>
      </c>
      <c r="D999" s="181" t="s">
        <v>206</v>
      </c>
      <c r="E999" s="181" t="s">
        <v>206</v>
      </c>
      <c r="F999" s="181" t="s">
        <v>126</v>
      </c>
      <c r="G999" s="181" t="s">
        <v>137</v>
      </c>
    </row>
    <row r="1000" spans="1:7">
      <c r="A1000" s="181" t="s">
        <v>2799</v>
      </c>
      <c r="B1000" s="338" t="s">
        <v>207</v>
      </c>
      <c r="C1000" s="181" t="s">
        <v>208</v>
      </c>
      <c r="D1000" s="181" t="s">
        <v>208</v>
      </c>
      <c r="E1000" s="181" t="s">
        <v>208</v>
      </c>
      <c r="F1000" s="181" t="s">
        <v>126</v>
      </c>
      <c r="G1000" s="181" t="s">
        <v>137</v>
      </c>
    </row>
    <row r="1001" spans="1:7">
      <c r="A1001" s="181" t="s">
        <v>2799</v>
      </c>
      <c r="B1001" s="338" t="s">
        <v>209</v>
      </c>
      <c r="C1001" s="181" t="s">
        <v>210</v>
      </c>
      <c r="D1001" s="181" t="s">
        <v>210</v>
      </c>
      <c r="E1001" s="181" t="s">
        <v>210</v>
      </c>
      <c r="F1001" s="181" t="s">
        <v>126</v>
      </c>
      <c r="G1001" s="181" t="s">
        <v>137</v>
      </c>
    </row>
    <row r="1002" spans="1:7">
      <c r="A1002" s="181" t="s">
        <v>2799</v>
      </c>
      <c r="B1002" s="338" t="s">
        <v>211</v>
      </c>
      <c r="C1002" s="181" t="s">
        <v>212</v>
      </c>
      <c r="D1002" s="181" t="s">
        <v>212</v>
      </c>
      <c r="E1002" s="181" t="s">
        <v>212</v>
      </c>
      <c r="F1002" s="181" t="s">
        <v>126</v>
      </c>
      <c r="G1002" s="181" t="s">
        <v>137</v>
      </c>
    </row>
    <row r="1003" spans="1:7">
      <c r="A1003" s="181" t="s">
        <v>2799</v>
      </c>
      <c r="B1003" s="338" t="s">
        <v>213</v>
      </c>
      <c r="C1003" s="181" t="s">
        <v>214</v>
      </c>
      <c r="D1003" s="181" t="s">
        <v>214</v>
      </c>
      <c r="E1003" s="181" t="s">
        <v>214</v>
      </c>
      <c r="F1003" s="181" t="s">
        <v>126</v>
      </c>
      <c r="G1003" s="181" t="s">
        <v>137</v>
      </c>
    </row>
    <row r="1004" spans="1:7">
      <c r="A1004" s="181" t="s">
        <v>2799</v>
      </c>
      <c r="B1004" s="338" t="s">
        <v>215</v>
      </c>
      <c r="C1004" s="181" t="s">
        <v>216</v>
      </c>
      <c r="D1004" s="181" t="s">
        <v>216</v>
      </c>
      <c r="E1004" s="181" t="s">
        <v>216</v>
      </c>
      <c r="F1004" s="181" t="s">
        <v>126</v>
      </c>
      <c r="G1004" s="181" t="s">
        <v>137</v>
      </c>
    </row>
    <row r="1005" spans="1:7">
      <c r="A1005" s="181" t="s">
        <v>2799</v>
      </c>
      <c r="B1005" s="338" t="s">
        <v>217</v>
      </c>
      <c r="C1005" s="181" t="s">
        <v>218</v>
      </c>
      <c r="D1005" s="181" t="s">
        <v>218</v>
      </c>
      <c r="E1005" s="181" t="s">
        <v>218</v>
      </c>
      <c r="F1005" s="181" t="s">
        <v>126</v>
      </c>
      <c r="G1005" s="181" t="s">
        <v>137</v>
      </c>
    </row>
    <row r="1006" spans="1:7">
      <c r="A1006" s="181" t="s">
        <v>2799</v>
      </c>
      <c r="B1006" s="338" t="s">
        <v>219</v>
      </c>
      <c r="C1006" s="181" t="s">
        <v>220</v>
      </c>
      <c r="D1006" s="181" t="s">
        <v>220</v>
      </c>
      <c r="E1006" s="181" t="s">
        <v>220</v>
      </c>
      <c r="F1006" s="181" t="s">
        <v>126</v>
      </c>
      <c r="G1006" s="181" t="s">
        <v>137</v>
      </c>
    </row>
    <row r="1007" spans="1:7">
      <c r="A1007" s="181" t="s">
        <v>2799</v>
      </c>
      <c r="B1007" s="338" t="s">
        <v>221</v>
      </c>
      <c r="C1007" s="181" t="s">
        <v>222</v>
      </c>
      <c r="D1007" s="181" t="s">
        <v>222</v>
      </c>
      <c r="E1007" s="181" t="s">
        <v>222</v>
      </c>
      <c r="F1007" s="181" t="s">
        <v>126</v>
      </c>
      <c r="G1007" s="181" t="s">
        <v>137</v>
      </c>
    </row>
    <row r="1008" spans="1:7">
      <c r="A1008" s="181" t="s">
        <v>2799</v>
      </c>
      <c r="B1008" s="338" t="s">
        <v>223</v>
      </c>
      <c r="C1008" s="181" t="s">
        <v>224</v>
      </c>
      <c r="D1008" s="181" t="s">
        <v>224</v>
      </c>
      <c r="E1008" s="181" t="s">
        <v>224</v>
      </c>
      <c r="F1008" s="181" t="s">
        <v>126</v>
      </c>
      <c r="G1008" s="181" t="s">
        <v>137</v>
      </c>
    </row>
    <row r="1009" spans="1:7">
      <c r="A1009" s="181" t="s">
        <v>2799</v>
      </c>
      <c r="B1009" s="338" t="s">
        <v>225</v>
      </c>
      <c r="C1009" s="181" t="s">
        <v>226</v>
      </c>
      <c r="D1009" s="181" t="s">
        <v>226</v>
      </c>
      <c r="E1009" s="181" t="s">
        <v>226</v>
      </c>
      <c r="F1009" s="181" t="s">
        <v>126</v>
      </c>
      <c r="G1009" s="181" t="s">
        <v>137</v>
      </c>
    </row>
    <row r="1010" spans="1:7">
      <c r="A1010" s="181" t="s">
        <v>2799</v>
      </c>
      <c r="B1010" s="338" t="s">
        <v>227</v>
      </c>
      <c r="C1010" s="181" t="s">
        <v>228</v>
      </c>
      <c r="D1010" s="181" t="s">
        <v>228</v>
      </c>
      <c r="E1010" s="181" t="s">
        <v>228</v>
      </c>
      <c r="F1010" s="181" t="s">
        <v>126</v>
      </c>
      <c r="G1010" s="181" t="s">
        <v>137</v>
      </c>
    </row>
    <row r="1011" spans="1:7">
      <c r="A1011" s="181" t="s">
        <v>2799</v>
      </c>
      <c r="B1011" s="338" t="s">
        <v>229</v>
      </c>
      <c r="C1011" s="181" t="s">
        <v>230</v>
      </c>
      <c r="D1011" s="181" t="s">
        <v>230</v>
      </c>
      <c r="E1011" s="181" t="s">
        <v>230</v>
      </c>
      <c r="F1011" s="181" t="s">
        <v>126</v>
      </c>
      <c r="G1011" s="181" t="s">
        <v>137</v>
      </c>
    </row>
    <row r="1012" spans="1:7">
      <c r="A1012" s="181" t="s">
        <v>2799</v>
      </c>
      <c r="B1012" s="338" t="s">
        <v>231</v>
      </c>
      <c r="C1012" s="181" t="s">
        <v>232</v>
      </c>
      <c r="D1012" s="181" t="s">
        <v>232</v>
      </c>
      <c r="E1012" s="181" t="s">
        <v>232</v>
      </c>
      <c r="F1012" s="181" t="s">
        <v>126</v>
      </c>
      <c r="G1012" s="181" t="s">
        <v>137</v>
      </c>
    </row>
    <row r="1013" spans="1:7">
      <c r="A1013" s="181" t="s">
        <v>2799</v>
      </c>
      <c r="B1013" s="338" t="s">
        <v>233</v>
      </c>
      <c r="C1013" s="181" t="s">
        <v>234</v>
      </c>
      <c r="D1013" s="181" t="s">
        <v>234</v>
      </c>
      <c r="E1013" s="181" t="s">
        <v>234</v>
      </c>
      <c r="F1013" s="181" t="s">
        <v>126</v>
      </c>
      <c r="G1013" s="181" t="s">
        <v>137</v>
      </c>
    </row>
    <row r="1014" spans="1:7">
      <c r="A1014" s="181" t="s">
        <v>2799</v>
      </c>
      <c r="B1014" s="338" t="s">
        <v>235</v>
      </c>
      <c r="C1014" s="181" t="s">
        <v>236</v>
      </c>
      <c r="D1014" s="181" t="s">
        <v>236</v>
      </c>
      <c r="E1014" s="181" t="s">
        <v>236</v>
      </c>
      <c r="F1014" s="181" t="s">
        <v>126</v>
      </c>
      <c r="G1014" s="181" t="s">
        <v>137</v>
      </c>
    </row>
    <row r="1015" spans="1:7">
      <c r="A1015" s="181" t="s">
        <v>2799</v>
      </c>
      <c r="B1015" s="338" t="s">
        <v>237</v>
      </c>
      <c r="C1015" s="181" t="s">
        <v>238</v>
      </c>
      <c r="D1015" s="181" t="s">
        <v>238</v>
      </c>
      <c r="E1015" s="181" t="s">
        <v>238</v>
      </c>
      <c r="F1015" s="181" t="s">
        <v>126</v>
      </c>
      <c r="G1015" s="181" t="s">
        <v>137</v>
      </c>
    </row>
    <row r="1016" spans="1:7">
      <c r="A1016" s="181" t="s">
        <v>2799</v>
      </c>
      <c r="B1016" s="338" t="s">
        <v>239</v>
      </c>
      <c r="C1016" s="181" t="s">
        <v>240</v>
      </c>
      <c r="D1016" s="181" t="s">
        <v>240</v>
      </c>
      <c r="E1016" s="181" t="s">
        <v>240</v>
      </c>
      <c r="F1016" s="181" t="s">
        <v>126</v>
      </c>
      <c r="G1016" s="181" t="s">
        <v>137</v>
      </c>
    </row>
    <row r="1017" spans="1:7">
      <c r="A1017" s="181" t="s">
        <v>2799</v>
      </c>
      <c r="B1017" s="338" t="s">
        <v>241</v>
      </c>
      <c r="C1017" s="181" t="s">
        <v>242</v>
      </c>
      <c r="D1017" s="181" t="s">
        <v>242</v>
      </c>
      <c r="E1017" s="181" t="s">
        <v>242</v>
      </c>
      <c r="F1017" s="181" t="s">
        <v>126</v>
      </c>
      <c r="G1017" s="181" t="s">
        <v>137</v>
      </c>
    </row>
    <row r="1018" spans="1:7">
      <c r="A1018" s="181" t="s">
        <v>2799</v>
      </c>
      <c r="B1018" s="338" t="s">
        <v>243</v>
      </c>
      <c r="C1018" s="181" t="s">
        <v>244</v>
      </c>
      <c r="D1018" s="181" t="s">
        <v>244</v>
      </c>
      <c r="E1018" s="181" t="s">
        <v>244</v>
      </c>
      <c r="F1018" s="181" t="s">
        <v>126</v>
      </c>
      <c r="G1018" s="181" t="s">
        <v>137</v>
      </c>
    </row>
    <row r="1019" spans="1:7">
      <c r="A1019" s="181" t="s">
        <v>2799</v>
      </c>
      <c r="B1019" s="338" t="s">
        <v>245</v>
      </c>
      <c r="C1019" s="181" t="s">
        <v>246</v>
      </c>
      <c r="D1019" s="181" t="s">
        <v>246</v>
      </c>
      <c r="E1019" s="181" t="s">
        <v>246</v>
      </c>
      <c r="F1019" s="181" t="s">
        <v>126</v>
      </c>
      <c r="G1019" s="181" t="s">
        <v>137</v>
      </c>
    </row>
    <row r="1020" spans="1:7">
      <c r="A1020" s="181" t="s">
        <v>2799</v>
      </c>
      <c r="B1020" s="338" t="s">
        <v>151</v>
      </c>
      <c r="C1020" s="181" t="s">
        <v>152</v>
      </c>
      <c r="D1020" s="181" t="s">
        <v>152</v>
      </c>
      <c r="E1020" s="181" t="s">
        <v>152</v>
      </c>
      <c r="F1020" s="181" t="s">
        <v>126</v>
      </c>
      <c r="G1020" s="181" t="s">
        <v>137</v>
      </c>
    </row>
    <row r="1021" spans="1:7">
      <c r="A1021" s="181" t="s">
        <v>2799</v>
      </c>
      <c r="B1021" s="338" t="s">
        <v>247</v>
      </c>
      <c r="C1021" s="181" t="s">
        <v>248</v>
      </c>
      <c r="D1021" s="181" t="s">
        <v>248</v>
      </c>
      <c r="E1021" s="181" t="s">
        <v>248</v>
      </c>
      <c r="F1021" s="181" t="s">
        <v>126</v>
      </c>
      <c r="G1021" s="181" t="s">
        <v>137</v>
      </c>
    </row>
    <row r="1022" spans="1:7">
      <c r="A1022" s="181" t="s">
        <v>2799</v>
      </c>
      <c r="B1022" s="338" t="s">
        <v>249</v>
      </c>
      <c r="C1022" s="181" t="s">
        <v>250</v>
      </c>
      <c r="D1022" s="181" t="s">
        <v>250</v>
      </c>
      <c r="E1022" s="181" t="s">
        <v>250</v>
      </c>
      <c r="F1022" s="181" t="s">
        <v>126</v>
      </c>
      <c r="G1022" s="181" t="s">
        <v>127</v>
      </c>
    </row>
    <row r="1023" spans="1:7">
      <c r="A1023" s="181" t="s">
        <v>2799</v>
      </c>
      <c r="B1023" s="338" t="s">
        <v>251</v>
      </c>
      <c r="C1023" s="181" t="s">
        <v>252</v>
      </c>
      <c r="D1023" s="181" t="s">
        <v>252</v>
      </c>
      <c r="E1023" s="181" t="s">
        <v>252</v>
      </c>
      <c r="F1023" s="181" t="s">
        <v>126</v>
      </c>
      <c r="G1023" s="181" t="s">
        <v>127</v>
      </c>
    </row>
    <row r="1024" spans="1:7">
      <c r="A1024" s="181" t="s">
        <v>2799</v>
      </c>
      <c r="B1024" s="338" t="s">
        <v>253</v>
      </c>
      <c r="C1024" s="181" t="s">
        <v>254</v>
      </c>
      <c r="D1024" s="181" t="s">
        <v>254</v>
      </c>
      <c r="E1024" s="181" t="s">
        <v>254</v>
      </c>
      <c r="F1024" s="181" t="s">
        <v>126</v>
      </c>
      <c r="G1024" s="181" t="s">
        <v>127</v>
      </c>
    </row>
    <row r="1025" spans="1:7">
      <c r="A1025" s="181" t="s">
        <v>2799</v>
      </c>
      <c r="B1025" s="338" t="s">
        <v>255</v>
      </c>
      <c r="C1025" s="181" t="s">
        <v>256</v>
      </c>
      <c r="D1025" s="181" t="s">
        <v>256</v>
      </c>
      <c r="E1025" s="181" t="s">
        <v>256</v>
      </c>
      <c r="F1025" s="181" t="s">
        <v>126</v>
      </c>
      <c r="G1025" s="181" t="s">
        <v>127</v>
      </c>
    </row>
    <row r="1026" spans="1:7">
      <c r="A1026" s="181" t="s">
        <v>2799</v>
      </c>
      <c r="B1026" s="338" t="s">
        <v>257</v>
      </c>
      <c r="C1026" s="181" t="s">
        <v>258</v>
      </c>
      <c r="D1026" s="181" t="s">
        <v>258</v>
      </c>
      <c r="E1026" s="181" t="s">
        <v>258</v>
      </c>
      <c r="F1026" s="181" t="s">
        <v>126</v>
      </c>
      <c r="G1026" s="181" t="s">
        <v>127</v>
      </c>
    </row>
    <row r="1027" spans="1:7">
      <c r="A1027" s="181" t="s">
        <v>2799</v>
      </c>
      <c r="B1027" s="338" t="s">
        <v>259</v>
      </c>
      <c r="C1027" s="181" t="s">
        <v>260</v>
      </c>
      <c r="D1027" s="181" t="s">
        <v>260</v>
      </c>
      <c r="E1027" s="181" t="s">
        <v>260</v>
      </c>
      <c r="F1027" s="181" t="s">
        <v>126</v>
      </c>
      <c r="G1027" s="181" t="s">
        <v>127</v>
      </c>
    </row>
    <row r="1028" spans="1:7">
      <c r="A1028" s="181" t="s">
        <v>2799</v>
      </c>
      <c r="B1028" s="338" t="s">
        <v>261</v>
      </c>
      <c r="C1028" s="181" t="s">
        <v>262</v>
      </c>
      <c r="D1028" s="181" t="s">
        <v>262</v>
      </c>
      <c r="E1028" s="181" t="s">
        <v>262</v>
      </c>
      <c r="F1028" s="181" t="s">
        <v>126</v>
      </c>
      <c r="G1028" s="181" t="s">
        <v>127</v>
      </c>
    </row>
    <row r="1029" spans="1:7">
      <c r="A1029" s="181" t="s">
        <v>2799</v>
      </c>
      <c r="B1029" s="338" t="s">
        <v>263</v>
      </c>
      <c r="C1029" s="181" t="s">
        <v>264</v>
      </c>
      <c r="D1029" s="181" t="s">
        <v>264</v>
      </c>
      <c r="E1029" s="181" t="s">
        <v>264</v>
      </c>
      <c r="F1029" s="181" t="s">
        <v>126</v>
      </c>
      <c r="G1029" s="181" t="s">
        <v>127</v>
      </c>
    </row>
    <row r="1030" spans="1:7">
      <c r="A1030" s="181" t="s">
        <v>2799</v>
      </c>
      <c r="B1030" s="338" t="s">
        <v>265</v>
      </c>
      <c r="C1030" s="181" t="s">
        <v>266</v>
      </c>
      <c r="D1030" s="181" t="s">
        <v>266</v>
      </c>
      <c r="E1030" s="181" t="s">
        <v>266</v>
      </c>
      <c r="F1030" s="181" t="s">
        <v>126</v>
      </c>
      <c r="G1030" s="181" t="s">
        <v>127</v>
      </c>
    </row>
    <row r="1031" spans="1:7">
      <c r="A1031" s="181" t="s">
        <v>2799</v>
      </c>
      <c r="B1031" s="338" t="s">
        <v>267</v>
      </c>
      <c r="C1031" s="181" t="s">
        <v>268</v>
      </c>
      <c r="D1031" s="181" t="s">
        <v>268</v>
      </c>
      <c r="E1031" s="181" t="s">
        <v>268</v>
      </c>
      <c r="F1031" s="181" t="s">
        <v>126</v>
      </c>
      <c r="G1031" s="181" t="s">
        <v>127</v>
      </c>
    </row>
    <row r="1032" spans="1:7">
      <c r="A1032" s="181" t="s">
        <v>2799</v>
      </c>
      <c r="B1032" s="338" t="s">
        <v>269</v>
      </c>
      <c r="C1032" s="181" t="s">
        <v>270</v>
      </c>
      <c r="D1032" s="181" t="s">
        <v>270</v>
      </c>
      <c r="E1032" s="181" t="s">
        <v>270</v>
      </c>
      <c r="F1032" s="181" t="s">
        <v>126</v>
      </c>
      <c r="G1032" s="181" t="s">
        <v>127</v>
      </c>
    </row>
    <row r="1033" spans="1:7">
      <c r="A1033" s="181" t="s">
        <v>2799</v>
      </c>
      <c r="B1033" s="338" t="s">
        <v>271</v>
      </c>
      <c r="C1033" s="181" t="s">
        <v>272</v>
      </c>
      <c r="D1033" s="181" t="s">
        <v>272</v>
      </c>
      <c r="E1033" s="181" t="s">
        <v>272</v>
      </c>
      <c r="F1033" s="181" t="s">
        <v>126</v>
      </c>
      <c r="G1033" s="181" t="s">
        <v>127</v>
      </c>
    </row>
    <row r="1034" spans="1:7">
      <c r="A1034" s="181" t="s">
        <v>2799</v>
      </c>
      <c r="B1034" s="338" t="s">
        <v>273</v>
      </c>
      <c r="C1034" s="181" t="s">
        <v>274</v>
      </c>
      <c r="D1034" s="181" t="s">
        <v>274</v>
      </c>
      <c r="E1034" s="181" t="s">
        <v>274</v>
      </c>
      <c r="F1034" s="181" t="s">
        <v>126</v>
      </c>
      <c r="G1034" s="181" t="s">
        <v>169</v>
      </c>
    </row>
    <row r="1035" spans="1:7">
      <c r="A1035" s="181" t="s">
        <v>2799</v>
      </c>
      <c r="B1035" s="338" t="s">
        <v>275</v>
      </c>
      <c r="C1035" s="181" t="s">
        <v>276</v>
      </c>
      <c r="D1035" s="181" t="s">
        <v>276</v>
      </c>
      <c r="E1035" s="181" t="s">
        <v>276</v>
      </c>
      <c r="F1035" s="181" t="s">
        <v>126</v>
      </c>
      <c r="G1035" s="181" t="s">
        <v>169</v>
      </c>
    </row>
    <row r="1036" spans="1:7">
      <c r="A1036" s="181" t="s">
        <v>2799</v>
      </c>
      <c r="B1036" s="338" t="s">
        <v>277</v>
      </c>
      <c r="C1036" s="181" t="s">
        <v>278</v>
      </c>
      <c r="D1036" s="181" t="s">
        <v>278</v>
      </c>
      <c r="E1036" s="181" t="s">
        <v>278</v>
      </c>
      <c r="F1036" s="181" t="s">
        <v>126</v>
      </c>
      <c r="G1036" s="181" t="s">
        <v>169</v>
      </c>
    </row>
    <row r="1037" spans="1:7">
      <c r="A1037" s="181" t="s">
        <v>2799</v>
      </c>
      <c r="B1037" s="338" t="s">
        <v>279</v>
      </c>
      <c r="C1037" s="181" t="s">
        <v>280</v>
      </c>
      <c r="D1037" s="181" t="s">
        <v>280</v>
      </c>
      <c r="E1037" s="181" t="s">
        <v>280</v>
      </c>
      <c r="F1037" s="181" t="s">
        <v>126</v>
      </c>
      <c r="G1037" s="181" t="s">
        <v>169</v>
      </c>
    </row>
    <row r="1038" spans="1:7">
      <c r="A1038" s="181" t="s">
        <v>2799</v>
      </c>
      <c r="B1038" s="338" t="s">
        <v>281</v>
      </c>
      <c r="C1038" s="181" t="s">
        <v>282</v>
      </c>
      <c r="D1038" s="181" t="s">
        <v>282</v>
      </c>
      <c r="E1038" s="181" t="s">
        <v>282</v>
      </c>
      <c r="F1038" s="181" t="s">
        <v>126</v>
      </c>
      <c r="G1038" s="181" t="s">
        <v>169</v>
      </c>
    </row>
    <row r="1039" spans="1:7">
      <c r="A1039" s="181" t="s">
        <v>2799</v>
      </c>
      <c r="B1039" s="338" t="s">
        <v>283</v>
      </c>
      <c r="C1039" s="181" t="s">
        <v>284</v>
      </c>
      <c r="D1039" s="181" t="s">
        <v>284</v>
      </c>
      <c r="E1039" s="181" t="s">
        <v>284</v>
      </c>
      <c r="F1039" s="181" t="s">
        <v>126</v>
      </c>
      <c r="G1039" s="181" t="s">
        <v>169</v>
      </c>
    </row>
    <row r="1040" spans="1:7">
      <c r="A1040" s="181" t="s">
        <v>2799</v>
      </c>
      <c r="B1040" s="338" t="s">
        <v>285</v>
      </c>
      <c r="C1040" s="181" t="s">
        <v>286</v>
      </c>
      <c r="D1040" s="181" t="s">
        <v>286</v>
      </c>
      <c r="E1040" s="181" t="s">
        <v>286</v>
      </c>
      <c r="F1040" s="181" t="s">
        <v>126</v>
      </c>
      <c r="G1040" s="181" t="s">
        <v>169</v>
      </c>
    </row>
    <row r="1041" spans="1:7">
      <c r="A1041" s="181" t="s">
        <v>2799</v>
      </c>
      <c r="B1041" s="338" t="s">
        <v>287</v>
      </c>
      <c r="C1041" s="181" t="s">
        <v>288</v>
      </c>
      <c r="D1041" s="181" t="s">
        <v>288</v>
      </c>
      <c r="E1041" s="181" t="s">
        <v>288</v>
      </c>
      <c r="F1041" s="181" t="s">
        <v>126</v>
      </c>
      <c r="G1041" s="181" t="s">
        <v>169</v>
      </c>
    </row>
    <row r="1042" spans="1:7">
      <c r="A1042" s="181" t="s">
        <v>2799</v>
      </c>
      <c r="B1042" s="338" t="s">
        <v>289</v>
      </c>
      <c r="C1042" s="181" t="s">
        <v>290</v>
      </c>
      <c r="D1042" s="181" t="s">
        <v>290</v>
      </c>
      <c r="E1042" s="181" t="s">
        <v>290</v>
      </c>
      <c r="F1042" s="181" t="s">
        <v>126</v>
      </c>
      <c r="G1042" s="181" t="s">
        <v>169</v>
      </c>
    </row>
    <row r="1043" spans="1:7">
      <c r="A1043" s="181" t="s">
        <v>2799</v>
      </c>
      <c r="B1043" s="338" t="s">
        <v>291</v>
      </c>
      <c r="C1043" s="181" t="s">
        <v>292</v>
      </c>
      <c r="D1043" s="181" t="s">
        <v>292</v>
      </c>
      <c r="E1043" s="181" t="s">
        <v>292</v>
      </c>
      <c r="F1043" s="181" t="s">
        <v>126</v>
      </c>
      <c r="G1043" s="181" t="s">
        <v>169</v>
      </c>
    </row>
    <row r="1044" spans="1:7">
      <c r="A1044" s="181" t="s">
        <v>2799</v>
      </c>
      <c r="B1044" s="338" t="s">
        <v>293</v>
      </c>
      <c r="C1044" s="181" t="s">
        <v>294</v>
      </c>
      <c r="D1044" s="181" t="s">
        <v>294</v>
      </c>
      <c r="E1044" s="181" t="s">
        <v>294</v>
      </c>
      <c r="F1044" s="181" t="s">
        <v>126</v>
      </c>
      <c r="G1044" s="181" t="s">
        <v>181</v>
      </c>
    </row>
    <row r="1045" spans="1:7">
      <c r="A1045" s="181" t="s">
        <v>2799</v>
      </c>
      <c r="B1045" s="338" t="s">
        <v>295</v>
      </c>
      <c r="C1045" s="181" t="s">
        <v>296</v>
      </c>
      <c r="D1045" s="181" t="s">
        <v>296</v>
      </c>
      <c r="E1045" s="181" t="s">
        <v>296</v>
      </c>
      <c r="F1045" s="181" t="s">
        <v>126</v>
      </c>
      <c r="G1045" s="181" t="s">
        <v>181</v>
      </c>
    </row>
    <row r="1046" spans="1:7">
      <c r="A1046" s="181" t="s">
        <v>2799</v>
      </c>
      <c r="B1046" s="338" t="s">
        <v>297</v>
      </c>
      <c r="C1046" s="181" t="s">
        <v>298</v>
      </c>
      <c r="D1046" s="181" t="s">
        <v>298</v>
      </c>
      <c r="E1046" s="181" t="s">
        <v>298</v>
      </c>
      <c r="F1046" s="181" t="s">
        <v>126</v>
      </c>
      <c r="G1046" s="181" t="s">
        <v>181</v>
      </c>
    </row>
    <row r="1047" spans="1:7">
      <c r="A1047" s="181" t="s">
        <v>2799</v>
      </c>
      <c r="B1047" s="338" t="s">
        <v>299</v>
      </c>
      <c r="C1047" s="181" t="s">
        <v>300</v>
      </c>
      <c r="D1047" s="181" t="s">
        <v>300</v>
      </c>
      <c r="E1047" s="181" t="s">
        <v>300</v>
      </c>
      <c r="F1047" s="181" t="s">
        <v>126</v>
      </c>
      <c r="G1047" s="181" t="s">
        <v>181</v>
      </c>
    </row>
    <row r="1048" spans="1:7">
      <c r="A1048" s="181" t="s">
        <v>2799</v>
      </c>
      <c r="B1048" s="338" t="s">
        <v>301</v>
      </c>
      <c r="C1048" s="181" t="s">
        <v>302</v>
      </c>
      <c r="D1048" s="181" t="s">
        <v>302</v>
      </c>
      <c r="E1048" s="181" t="s">
        <v>302</v>
      </c>
      <c r="F1048" s="181" t="s">
        <v>126</v>
      </c>
      <c r="G1048" s="181" t="s">
        <v>181</v>
      </c>
    </row>
    <row r="1049" spans="1:7">
      <c r="A1049" s="181" t="s">
        <v>2799</v>
      </c>
      <c r="B1049" s="338" t="s">
        <v>181</v>
      </c>
      <c r="C1049" s="181" t="s">
        <v>182</v>
      </c>
      <c r="D1049" s="181" t="s">
        <v>182</v>
      </c>
      <c r="E1049" s="181" t="s">
        <v>182</v>
      </c>
      <c r="F1049" s="181" t="s">
        <v>126</v>
      </c>
      <c r="G1049" s="181" t="s">
        <v>181</v>
      </c>
    </row>
    <row r="1050" spans="1:7">
      <c r="A1050" s="181" t="s">
        <v>2799</v>
      </c>
      <c r="B1050" s="338" t="s">
        <v>303</v>
      </c>
      <c r="C1050" s="181" t="s">
        <v>304</v>
      </c>
      <c r="D1050" s="181" t="s">
        <v>304</v>
      </c>
      <c r="E1050" s="181" t="s">
        <v>304</v>
      </c>
      <c r="F1050" s="181" t="s">
        <v>126</v>
      </c>
      <c r="G1050" s="181" t="s">
        <v>151</v>
      </c>
    </row>
    <row r="1051" spans="1:7">
      <c r="A1051" s="181" t="s">
        <v>2799</v>
      </c>
      <c r="B1051" s="338" t="s">
        <v>305</v>
      </c>
      <c r="C1051" s="181" t="s">
        <v>306</v>
      </c>
      <c r="D1051" s="181" t="s">
        <v>306</v>
      </c>
      <c r="E1051" s="181" t="s">
        <v>306</v>
      </c>
      <c r="F1051" s="181" t="s">
        <v>126</v>
      </c>
      <c r="G1051" s="181" t="s">
        <v>151</v>
      </c>
    </row>
    <row r="1052" spans="1:7">
      <c r="A1052" s="181" t="s">
        <v>2799</v>
      </c>
      <c r="B1052" s="338" t="s">
        <v>151</v>
      </c>
      <c r="C1052" s="181" t="s">
        <v>152</v>
      </c>
      <c r="D1052" s="181" t="s">
        <v>152</v>
      </c>
      <c r="E1052" s="181" t="s">
        <v>152</v>
      </c>
      <c r="F1052" s="181" t="s">
        <v>126</v>
      </c>
      <c r="G1052" s="181" t="s">
        <v>151</v>
      </c>
    </row>
    <row r="1053" spans="1:7">
      <c r="A1053" s="181" t="s">
        <v>2799</v>
      </c>
      <c r="B1053" s="338" t="s">
        <v>307</v>
      </c>
      <c r="C1053" s="181" t="s">
        <v>308</v>
      </c>
      <c r="D1053" s="181" t="s">
        <v>308</v>
      </c>
      <c r="E1053" s="181" t="s">
        <v>308</v>
      </c>
      <c r="F1053" s="181" t="s">
        <v>126</v>
      </c>
      <c r="G1053" s="181" t="s">
        <v>151</v>
      </c>
    </row>
    <row r="1054" spans="1:7">
      <c r="A1054" s="181" t="s">
        <v>2799</v>
      </c>
      <c r="B1054" s="338" t="s">
        <v>247</v>
      </c>
      <c r="C1054" s="181" t="s">
        <v>248</v>
      </c>
      <c r="D1054" s="181" t="s">
        <v>248</v>
      </c>
      <c r="E1054" s="181" t="s">
        <v>248</v>
      </c>
      <c r="F1054" s="181" t="s">
        <v>126</v>
      </c>
      <c r="G1054" s="181" t="s">
        <v>151</v>
      </c>
    </row>
    <row r="1055" spans="1:7">
      <c r="A1055" s="181" t="s">
        <v>2799</v>
      </c>
      <c r="B1055" s="338" t="s">
        <v>309</v>
      </c>
      <c r="C1055" s="181" t="s">
        <v>310</v>
      </c>
      <c r="D1055" s="181" t="s">
        <v>310</v>
      </c>
      <c r="E1055" s="181" t="s">
        <v>310</v>
      </c>
      <c r="F1055" s="181" t="s">
        <v>126</v>
      </c>
      <c r="G1055" s="181" t="s">
        <v>151</v>
      </c>
    </row>
    <row r="1056" spans="1:7">
      <c r="A1056" s="181" t="s">
        <v>2799</v>
      </c>
      <c r="B1056" s="338" t="s">
        <v>311</v>
      </c>
      <c r="C1056" s="181" t="s">
        <v>312</v>
      </c>
      <c r="D1056" s="181" t="s">
        <v>312</v>
      </c>
      <c r="E1056" s="181" t="s">
        <v>312</v>
      </c>
      <c r="F1056" s="181" t="s">
        <v>126</v>
      </c>
      <c r="G1056" s="181" t="s">
        <v>151</v>
      </c>
    </row>
    <row r="1057" spans="1:7">
      <c r="A1057" s="181" t="s">
        <v>2799</v>
      </c>
      <c r="B1057" s="338" t="s">
        <v>313</v>
      </c>
      <c r="C1057" s="181" t="s">
        <v>314</v>
      </c>
      <c r="D1057" s="181" t="s">
        <v>314</v>
      </c>
      <c r="E1057" s="181" t="s">
        <v>314</v>
      </c>
      <c r="F1057" s="181" t="s">
        <v>126</v>
      </c>
      <c r="G1057" s="181" t="s">
        <v>151</v>
      </c>
    </row>
    <row r="1058" spans="1:7">
      <c r="A1058" s="181" t="s">
        <v>2799</v>
      </c>
      <c r="B1058" s="338" t="s">
        <v>315</v>
      </c>
      <c r="C1058" s="181" t="s">
        <v>316</v>
      </c>
      <c r="D1058" s="181" t="s">
        <v>316</v>
      </c>
      <c r="E1058" s="181" t="s">
        <v>316</v>
      </c>
      <c r="F1058" s="181" t="s">
        <v>126</v>
      </c>
      <c r="G1058" s="181" t="s">
        <v>151</v>
      </c>
    </row>
    <row r="1059" spans="1:7">
      <c r="A1059" s="181" t="s">
        <v>2799</v>
      </c>
      <c r="B1059" s="338" t="s">
        <v>317</v>
      </c>
      <c r="C1059" s="181" t="s">
        <v>318</v>
      </c>
      <c r="D1059" s="181" t="s">
        <v>318</v>
      </c>
      <c r="E1059" s="181" t="s">
        <v>318</v>
      </c>
      <c r="F1059" s="181" t="s">
        <v>126</v>
      </c>
      <c r="G1059" s="181" t="s">
        <v>151</v>
      </c>
    </row>
    <row r="1060" spans="1:7">
      <c r="A1060" s="181" t="s">
        <v>2799</v>
      </c>
      <c r="B1060" s="338" t="s">
        <v>319</v>
      </c>
      <c r="C1060" s="181" t="s">
        <v>320</v>
      </c>
      <c r="D1060" s="181" t="s">
        <v>320</v>
      </c>
      <c r="E1060" s="181" t="s">
        <v>320</v>
      </c>
      <c r="F1060" s="181" t="s">
        <v>126</v>
      </c>
      <c r="G1060" s="181" t="s">
        <v>151</v>
      </c>
    </row>
    <row r="1061" spans="1:7">
      <c r="A1061" s="181" t="s">
        <v>2799</v>
      </c>
      <c r="B1061" s="338" t="s">
        <v>321</v>
      </c>
      <c r="C1061" s="181" t="s">
        <v>322</v>
      </c>
      <c r="D1061" s="181" t="s">
        <v>322</v>
      </c>
      <c r="E1061" s="181" t="s">
        <v>322</v>
      </c>
      <c r="F1061" s="181" t="s">
        <v>126</v>
      </c>
      <c r="G1061" s="181" t="s">
        <v>151</v>
      </c>
    </row>
    <row r="1062" spans="1:7">
      <c r="A1062" s="181" t="s">
        <v>2799</v>
      </c>
      <c r="B1062" s="338" t="s">
        <v>323</v>
      </c>
      <c r="C1062" s="181" t="s">
        <v>324</v>
      </c>
      <c r="D1062" s="181" t="s">
        <v>324</v>
      </c>
      <c r="E1062" s="181" t="s">
        <v>324</v>
      </c>
      <c r="F1062" s="181" t="s">
        <v>126</v>
      </c>
      <c r="G1062" s="181" t="s">
        <v>124</v>
      </c>
    </row>
    <row r="1063" spans="1:7">
      <c r="A1063" s="181" t="s">
        <v>2799</v>
      </c>
      <c r="B1063" s="338" t="s">
        <v>325</v>
      </c>
      <c r="C1063" s="181" t="s">
        <v>326</v>
      </c>
      <c r="D1063" s="181" t="s">
        <v>326</v>
      </c>
      <c r="E1063" s="181" t="s">
        <v>326</v>
      </c>
      <c r="F1063" s="181" t="s">
        <v>126</v>
      </c>
      <c r="G1063" s="181" t="s">
        <v>124</v>
      </c>
    </row>
    <row r="1064" spans="1:7">
      <c r="A1064" s="181" t="s">
        <v>2799</v>
      </c>
      <c r="B1064" s="338" t="s">
        <v>327</v>
      </c>
      <c r="C1064" s="181" t="s">
        <v>328</v>
      </c>
      <c r="D1064" s="181" t="s">
        <v>328</v>
      </c>
      <c r="E1064" s="181" t="s">
        <v>328</v>
      </c>
      <c r="F1064" s="181" t="s">
        <v>126</v>
      </c>
      <c r="G1064" s="181" t="s">
        <v>124</v>
      </c>
    </row>
    <row r="1065" spans="1:7">
      <c r="A1065" s="181" t="s">
        <v>2799</v>
      </c>
      <c r="B1065" s="338" t="s">
        <v>329</v>
      </c>
      <c r="C1065" s="181" t="s">
        <v>330</v>
      </c>
      <c r="D1065" s="181" t="s">
        <v>330</v>
      </c>
      <c r="E1065" s="181" t="s">
        <v>330</v>
      </c>
      <c r="F1065" s="181" t="s">
        <v>126</v>
      </c>
      <c r="G1065" s="181" t="s">
        <v>124</v>
      </c>
    </row>
    <row r="1066" spans="1:7">
      <c r="A1066" s="181" t="s">
        <v>2799</v>
      </c>
      <c r="B1066" s="338" t="s">
        <v>331</v>
      </c>
      <c r="C1066" s="181" t="s">
        <v>332</v>
      </c>
      <c r="D1066" s="181" t="s">
        <v>332</v>
      </c>
      <c r="E1066" s="181" t="s">
        <v>332</v>
      </c>
      <c r="F1066" s="181" t="s">
        <v>126</v>
      </c>
      <c r="G1066" s="181" t="s">
        <v>124</v>
      </c>
    </row>
    <row r="1067" spans="1:7">
      <c r="A1067" s="181" t="s">
        <v>2799</v>
      </c>
      <c r="B1067" s="338" t="s">
        <v>333</v>
      </c>
      <c r="C1067" s="181" t="s">
        <v>334</v>
      </c>
      <c r="D1067" s="181" t="s">
        <v>334</v>
      </c>
      <c r="E1067" s="181" t="s">
        <v>334</v>
      </c>
      <c r="F1067" s="181" t="s">
        <v>126</v>
      </c>
      <c r="G1067" s="181" t="s">
        <v>124</v>
      </c>
    </row>
    <row r="1068" spans="1:7">
      <c r="A1068" s="181" t="s">
        <v>2799</v>
      </c>
      <c r="B1068" s="338" t="s">
        <v>335</v>
      </c>
      <c r="C1068" s="181" t="s">
        <v>336</v>
      </c>
      <c r="D1068" s="181" t="s">
        <v>336</v>
      </c>
      <c r="E1068" s="181" t="s">
        <v>336</v>
      </c>
      <c r="F1068" s="181" t="s">
        <v>126</v>
      </c>
      <c r="G1068" s="181" t="s">
        <v>124</v>
      </c>
    </row>
    <row r="1069" spans="1:7">
      <c r="A1069" s="181" t="s">
        <v>2799</v>
      </c>
      <c r="B1069" s="338" t="s">
        <v>337</v>
      </c>
      <c r="C1069" s="181" t="s">
        <v>338</v>
      </c>
      <c r="D1069" s="181" t="s">
        <v>338</v>
      </c>
      <c r="E1069" s="181" t="s">
        <v>338</v>
      </c>
      <c r="F1069" s="181" t="s">
        <v>126</v>
      </c>
      <c r="G1069" s="181" t="s">
        <v>124</v>
      </c>
    </row>
    <row r="1070" spans="1:7">
      <c r="A1070" s="181" t="s">
        <v>2799</v>
      </c>
      <c r="B1070" s="338" t="s">
        <v>339</v>
      </c>
      <c r="C1070" s="181" t="s">
        <v>340</v>
      </c>
      <c r="D1070" s="181" t="s">
        <v>340</v>
      </c>
      <c r="E1070" s="181" t="s">
        <v>340</v>
      </c>
      <c r="F1070" s="181" t="s">
        <v>126</v>
      </c>
      <c r="G1070" s="181" t="s">
        <v>124</v>
      </c>
    </row>
    <row r="1071" spans="1:7">
      <c r="A1071" s="181" t="s">
        <v>2799</v>
      </c>
      <c r="B1071" s="338" t="s">
        <v>341</v>
      </c>
      <c r="C1071" s="181" t="s">
        <v>342</v>
      </c>
      <c r="D1071" s="181" t="s">
        <v>342</v>
      </c>
      <c r="E1071" s="181" t="s">
        <v>342</v>
      </c>
      <c r="F1071" s="181" t="s">
        <v>126</v>
      </c>
      <c r="G1071" s="181" t="s">
        <v>124</v>
      </c>
    </row>
    <row r="1072" spans="1:7">
      <c r="A1072" s="181" t="s">
        <v>2799</v>
      </c>
      <c r="B1072" s="338" t="s">
        <v>343</v>
      </c>
      <c r="C1072" s="181" t="s">
        <v>344</v>
      </c>
      <c r="D1072" s="181" t="s">
        <v>344</v>
      </c>
      <c r="E1072" s="181" t="s">
        <v>344</v>
      </c>
      <c r="F1072" s="181" t="s">
        <v>126</v>
      </c>
      <c r="G1072" s="181" t="s">
        <v>124</v>
      </c>
    </row>
    <row r="1073" spans="1:7">
      <c r="A1073" s="181" t="s">
        <v>2799</v>
      </c>
      <c r="B1073" s="338" t="s">
        <v>345</v>
      </c>
      <c r="C1073" s="181" t="s">
        <v>346</v>
      </c>
      <c r="D1073" s="181" t="s">
        <v>346</v>
      </c>
      <c r="E1073" s="181" t="s">
        <v>346</v>
      </c>
      <c r="F1073" s="181" t="s">
        <v>126</v>
      </c>
      <c r="G1073" s="181" t="s">
        <v>141</v>
      </c>
    </row>
    <row r="1074" spans="1:7">
      <c r="A1074" s="181" t="s">
        <v>2799</v>
      </c>
      <c r="B1074" s="338" t="s">
        <v>347</v>
      </c>
      <c r="C1074" s="181" t="s">
        <v>348</v>
      </c>
      <c r="D1074" s="181" t="s">
        <v>348</v>
      </c>
      <c r="E1074" s="181" t="s">
        <v>348</v>
      </c>
      <c r="F1074" s="181" t="s">
        <v>126</v>
      </c>
      <c r="G1074" s="181" t="s">
        <v>141</v>
      </c>
    </row>
    <row r="1075" spans="1:7">
      <c r="A1075" s="181" t="s">
        <v>2799</v>
      </c>
      <c r="B1075" s="338" t="s">
        <v>349</v>
      </c>
      <c r="C1075" s="181" t="s">
        <v>350</v>
      </c>
      <c r="D1075" s="181" t="s">
        <v>350</v>
      </c>
      <c r="E1075" s="181" t="s">
        <v>350</v>
      </c>
      <c r="F1075" s="181" t="s">
        <v>126</v>
      </c>
      <c r="G1075" s="181" t="s">
        <v>141</v>
      </c>
    </row>
    <row r="1076" spans="1:7">
      <c r="A1076" s="181" t="s">
        <v>2799</v>
      </c>
      <c r="B1076" s="338" t="s">
        <v>351</v>
      </c>
      <c r="C1076" s="181" t="s">
        <v>352</v>
      </c>
      <c r="D1076" s="181" t="s">
        <v>352</v>
      </c>
      <c r="E1076" s="181" t="s">
        <v>352</v>
      </c>
      <c r="F1076" s="181" t="s">
        <v>126</v>
      </c>
      <c r="G1076" s="181" t="s">
        <v>141</v>
      </c>
    </row>
    <row r="1077" spans="1:7">
      <c r="A1077" s="181" t="s">
        <v>2799</v>
      </c>
      <c r="B1077" s="338" t="s">
        <v>353</v>
      </c>
      <c r="C1077" s="181" t="s">
        <v>354</v>
      </c>
      <c r="D1077" s="181" t="s">
        <v>354</v>
      </c>
      <c r="E1077" s="181" t="s">
        <v>354</v>
      </c>
      <c r="F1077" s="181" t="s">
        <v>126</v>
      </c>
      <c r="G1077" s="181" t="s">
        <v>141</v>
      </c>
    </row>
    <row r="1078" spans="1:7">
      <c r="A1078" s="181" t="s">
        <v>2799</v>
      </c>
      <c r="B1078" s="338" t="s">
        <v>355</v>
      </c>
      <c r="C1078" s="181" t="s">
        <v>356</v>
      </c>
      <c r="D1078" s="181" t="s">
        <v>356</v>
      </c>
      <c r="E1078" s="181" t="s">
        <v>356</v>
      </c>
      <c r="F1078" s="181" t="s">
        <v>126</v>
      </c>
      <c r="G1078" s="181" t="s">
        <v>141</v>
      </c>
    </row>
    <row r="1079" spans="1:7">
      <c r="A1079" s="181" t="s">
        <v>2799</v>
      </c>
      <c r="B1079" s="338" t="s">
        <v>357</v>
      </c>
      <c r="C1079" s="181" t="s">
        <v>358</v>
      </c>
      <c r="D1079" s="181" t="s">
        <v>358</v>
      </c>
      <c r="E1079" s="181" t="s">
        <v>358</v>
      </c>
      <c r="F1079" s="181" t="s">
        <v>126</v>
      </c>
      <c r="G1079" s="181" t="s">
        <v>141</v>
      </c>
    </row>
    <row r="1080" spans="1:7">
      <c r="A1080" s="181" t="s">
        <v>2799</v>
      </c>
      <c r="B1080" s="338" t="s">
        <v>359</v>
      </c>
      <c r="C1080" s="181" t="s">
        <v>360</v>
      </c>
      <c r="D1080" s="181" t="s">
        <v>360</v>
      </c>
      <c r="E1080" s="181" t="s">
        <v>360</v>
      </c>
      <c r="F1080" s="181" t="s">
        <v>126</v>
      </c>
      <c r="G1080" s="181" t="s">
        <v>141</v>
      </c>
    </row>
    <row r="1081" spans="1:7">
      <c r="A1081" s="181" t="s">
        <v>2799</v>
      </c>
      <c r="B1081" s="338" t="s">
        <v>361</v>
      </c>
      <c r="C1081" s="181" t="s">
        <v>362</v>
      </c>
      <c r="D1081" s="181" t="s">
        <v>362</v>
      </c>
      <c r="E1081" s="181" t="s">
        <v>362</v>
      </c>
      <c r="F1081" s="181" t="s">
        <v>126</v>
      </c>
      <c r="G1081" s="181" t="s">
        <v>141</v>
      </c>
    </row>
    <row r="1082" spans="1:7">
      <c r="A1082" s="181" t="s">
        <v>2799</v>
      </c>
      <c r="B1082" s="338" t="s">
        <v>363</v>
      </c>
      <c r="C1082" s="181" t="s">
        <v>364</v>
      </c>
      <c r="D1082" s="181" t="s">
        <v>364</v>
      </c>
      <c r="E1082" s="181" t="s">
        <v>364</v>
      </c>
      <c r="F1082" s="181" t="s">
        <v>126</v>
      </c>
      <c r="G1082" s="181" t="s">
        <v>141</v>
      </c>
    </row>
    <row r="1083" spans="1:7">
      <c r="A1083" s="181" t="s">
        <v>2799</v>
      </c>
      <c r="B1083" s="338" t="s">
        <v>365</v>
      </c>
      <c r="C1083" s="181" t="s">
        <v>366</v>
      </c>
      <c r="D1083" s="181" t="s">
        <v>366</v>
      </c>
      <c r="E1083" s="181" t="s">
        <v>366</v>
      </c>
      <c r="F1083" s="181" t="s">
        <v>126</v>
      </c>
      <c r="G1083" s="181" t="s">
        <v>139</v>
      </c>
    </row>
    <row r="1084" spans="1:7">
      <c r="A1084" s="181" t="s">
        <v>2799</v>
      </c>
      <c r="B1084" s="338" t="s">
        <v>367</v>
      </c>
      <c r="C1084" s="181" t="s">
        <v>368</v>
      </c>
      <c r="D1084" s="181" t="s">
        <v>368</v>
      </c>
      <c r="E1084" s="181" t="s">
        <v>368</v>
      </c>
      <c r="F1084" s="181" t="s">
        <v>126</v>
      </c>
      <c r="G1084" s="181" t="s">
        <v>139</v>
      </c>
    </row>
    <row r="1085" spans="1:7">
      <c r="A1085" s="181" t="s">
        <v>2799</v>
      </c>
      <c r="B1085" s="338" t="s">
        <v>369</v>
      </c>
      <c r="C1085" s="181" t="s">
        <v>370</v>
      </c>
      <c r="D1085" s="181" t="s">
        <v>370</v>
      </c>
      <c r="E1085" s="181" t="s">
        <v>370</v>
      </c>
      <c r="F1085" s="181" t="s">
        <v>126</v>
      </c>
      <c r="G1085" s="181" t="s">
        <v>139</v>
      </c>
    </row>
    <row r="1086" spans="1:7">
      <c r="A1086" s="181" t="s">
        <v>2799</v>
      </c>
      <c r="B1086" s="338" t="s">
        <v>371</v>
      </c>
      <c r="C1086" s="181" t="s">
        <v>372</v>
      </c>
      <c r="D1086" s="181" t="s">
        <v>372</v>
      </c>
      <c r="E1086" s="181" t="s">
        <v>372</v>
      </c>
      <c r="F1086" s="181" t="s">
        <v>126</v>
      </c>
      <c r="G1086" s="181" t="s">
        <v>139</v>
      </c>
    </row>
    <row r="1087" spans="1:7">
      <c r="A1087" s="181" t="s">
        <v>2799</v>
      </c>
      <c r="B1087" s="338" t="s">
        <v>373</v>
      </c>
      <c r="C1087" s="181" t="s">
        <v>374</v>
      </c>
      <c r="D1087" s="181" t="s">
        <v>374</v>
      </c>
      <c r="E1087" s="181" t="s">
        <v>374</v>
      </c>
      <c r="F1087" s="181" t="s">
        <v>126</v>
      </c>
      <c r="G1087" s="181" t="s">
        <v>139</v>
      </c>
    </row>
    <row r="1088" spans="1:7">
      <c r="A1088" s="181" t="s">
        <v>2799</v>
      </c>
      <c r="B1088" s="338" t="s">
        <v>375</v>
      </c>
      <c r="C1088" s="181" t="s">
        <v>376</v>
      </c>
      <c r="D1088" s="181" t="s">
        <v>376</v>
      </c>
      <c r="E1088" s="181" t="s">
        <v>376</v>
      </c>
      <c r="F1088" s="181" t="s">
        <v>126</v>
      </c>
      <c r="G1088" s="181" t="s">
        <v>139</v>
      </c>
    </row>
    <row r="1089" spans="1:7">
      <c r="A1089" s="181" t="s">
        <v>2799</v>
      </c>
      <c r="B1089" s="338" t="s">
        <v>377</v>
      </c>
      <c r="C1089" s="181" t="s">
        <v>378</v>
      </c>
      <c r="D1089" s="181" t="s">
        <v>378</v>
      </c>
      <c r="E1089" s="181" t="s">
        <v>378</v>
      </c>
      <c r="F1089" s="181" t="s">
        <v>126</v>
      </c>
      <c r="G1089" s="181" t="s">
        <v>139</v>
      </c>
    </row>
    <row r="1090" spans="1:7">
      <c r="A1090" s="181" t="s">
        <v>2799</v>
      </c>
      <c r="B1090" s="338" t="s">
        <v>379</v>
      </c>
      <c r="C1090" s="181" t="s">
        <v>380</v>
      </c>
      <c r="D1090" s="181" t="s">
        <v>380</v>
      </c>
      <c r="E1090" s="181" t="s">
        <v>380</v>
      </c>
      <c r="F1090" s="181" t="s">
        <v>126</v>
      </c>
      <c r="G1090" s="181" t="s">
        <v>139</v>
      </c>
    </row>
    <row r="1091" spans="1:7">
      <c r="A1091" s="181" t="s">
        <v>2799</v>
      </c>
      <c r="B1091" s="338" t="s">
        <v>381</v>
      </c>
      <c r="C1091" s="181" t="s">
        <v>382</v>
      </c>
      <c r="D1091" s="181" t="s">
        <v>382</v>
      </c>
      <c r="E1091" s="181" t="s">
        <v>382</v>
      </c>
      <c r="F1091" s="181" t="s">
        <v>126</v>
      </c>
      <c r="G1091" s="181" t="s">
        <v>139</v>
      </c>
    </row>
    <row r="1092" spans="1:7">
      <c r="A1092" s="181" t="s">
        <v>2799</v>
      </c>
      <c r="B1092" s="338" t="s">
        <v>383</v>
      </c>
      <c r="C1092" s="181" t="s">
        <v>384</v>
      </c>
      <c r="D1092" s="181" t="s">
        <v>384</v>
      </c>
      <c r="E1092" s="181" t="s">
        <v>384</v>
      </c>
      <c r="F1092" s="181" t="s">
        <v>126</v>
      </c>
      <c r="G1092" s="181" t="s">
        <v>139</v>
      </c>
    </row>
    <row r="1093" spans="1:7">
      <c r="A1093" s="181" t="s">
        <v>2799</v>
      </c>
      <c r="B1093" s="338" t="s">
        <v>385</v>
      </c>
      <c r="C1093" s="181" t="s">
        <v>386</v>
      </c>
      <c r="D1093" s="181" t="s">
        <v>386</v>
      </c>
      <c r="E1093" s="181" t="s">
        <v>386</v>
      </c>
      <c r="F1093" s="181" t="s">
        <v>126</v>
      </c>
      <c r="G1093" s="181" t="s">
        <v>139</v>
      </c>
    </row>
    <row r="1094" spans="1:7">
      <c r="A1094" s="181" t="s">
        <v>2799</v>
      </c>
      <c r="B1094" s="338" t="s">
        <v>387</v>
      </c>
      <c r="C1094" s="181" t="s">
        <v>388</v>
      </c>
      <c r="D1094" s="181" t="s">
        <v>388</v>
      </c>
      <c r="E1094" s="181" t="s">
        <v>388</v>
      </c>
      <c r="F1094" s="181" t="s">
        <v>126</v>
      </c>
      <c r="G1094" s="181" t="s">
        <v>139</v>
      </c>
    </row>
    <row r="1095" spans="1:7">
      <c r="A1095" s="181" t="s">
        <v>2799</v>
      </c>
      <c r="B1095" s="338" t="s">
        <v>389</v>
      </c>
      <c r="C1095" s="181" t="s">
        <v>390</v>
      </c>
      <c r="D1095" s="181" t="s">
        <v>390</v>
      </c>
      <c r="E1095" s="181" t="s">
        <v>390</v>
      </c>
      <c r="F1095" s="181" t="s">
        <v>126</v>
      </c>
      <c r="G1095" s="181" t="s">
        <v>139</v>
      </c>
    </row>
    <row r="1096" spans="1:7">
      <c r="A1096" s="181" t="s">
        <v>2799</v>
      </c>
      <c r="B1096" s="338" t="s">
        <v>391</v>
      </c>
      <c r="C1096" s="181" t="s">
        <v>392</v>
      </c>
      <c r="D1096" s="181" t="s">
        <v>392</v>
      </c>
      <c r="E1096" s="181" t="s">
        <v>392</v>
      </c>
      <c r="F1096" s="181" t="s">
        <v>126</v>
      </c>
      <c r="G1096" s="181" t="s">
        <v>139</v>
      </c>
    </row>
    <row r="1097" spans="1:7">
      <c r="A1097" s="181" t="s">
        <v>2799</v>
      </c>
      <c r="B1097" s="338" t="s">
        <v>393</v>
      </c>
      <c r="C1097" s="181" t="s">
        <v>394</v>
      </c>
      <c r="D1097" s="181" t="s">
        <v>394</v>
      </c>
      <c r="E1097" s="181" t="s">
        <v>394</v>
      </c>
      <c r="F1097" s="181" t="s">
        <v>126</v>
      </c>
      <c r="G1097" s="181" t="s">
        <v>139</v>
      </c>
    </row>
    <row r="1098" spans="1:7">
      <c r="A1098" s="181" t="s">
        <v>2799</v>
      </c>
      <c r="B1098" s="338" t="s">
        <v>395</v>
      </c>
      <c r="C1098" s="181" t="s">
        <v>396</v>
      </c>
      <c r="D1098" s="181" t="s">
        <v>396</v>
      </c>
      <c r="E1098" s="181" t="s">
        <v>396</v>
      </c>
      <c r="F1098" s="181" t="s">
        <v>126</v>
      </c>
      <c r="G1098" s="181" t="s">
        <v>139</v>
      </c>
    </row>
    <row r="1099" spans="1:7">
      <c r="A1099" s="181" t="s">
        <v>2799</v>
      </c>
      <c r="B1099" s="338" t="s">
        <v>397</v>
      </c>
      <c r="C1099" s="181" t="s">
        <v>398</v>
      </c>
      <c r="D1099" s="181" t="s">
        <v>398</v>
      </c>
      <c r="E1099" s="181" t="s">
        <v>398</v>
      </c>
      <c r="F1099" s="181" t="s">
        <v>126</v>
      </c>
      <c r="G1099" s="181" t="s">
        <v>139</v>
      </c>
    </row>
    <row r="1100" spans="1:7">
      <c r="A1100" s="181" t="s">
        <v>2799</v>
      </c>
      <c r="B1100" s="338" t="s">
        <v>399</v>
      </c>
      <c r="C1100" s="181" t="s">
        <v>400</v>
      </c>
      <c r="D1100" s="181" t="s">
        <v>400</v>
      </c>
      <c r="E1100" s="181" t="s">
        <v>400</v>
      </c>
      <c r="F1100" s="181" t="s">
        <v>126</v>
      </c>
      <c r="G1100" s="181" t="s">
        <v>175</v>
      </c>
    </row>
    <row r="1101" spans="1:7">
      <c r="A1101" s="181" t="s">
        <v>2799</v>
      </c>
      <c r="B1101" s="338" t="s">
        <v>401</v>
      </c>
      <c r="C1101" s="181" t="s">
        <v>402</v>
      </c>
      <c r="D1101" s="181" t="s">
        <v>402</v>
      </c>
      <c r="E1101" s="181" t="s">
        <v>402</v>
      </c>
      <c r="F1101" s="181" t="s">
        <v>126</v>
      </c>
      <c r="G1101" s="181" t="s">
        <v>175</v>
      </c>
    </row>
    <row r="1102" spans="1:7">
      <c r="A1102" s="181" t="s">
        <v>2799</v>
      </c>
      <c r="B1102" s="338" t="s">
        <v>403</v>
      </c>
      <c r="C1102" s="181" t="s">
        <v>404</v>
      </c>
      <c r="D1102" s="181" t="s">
        <v>404</v>
      </c>
      <c r="E1102" s="181" t="s">
        <v>404</v>
      </c>
      <c r="F1102" s="181" t="s">
        <v>126</v>
      </c>
      <c r="G1102" s="181" t="s">
        <v>175</v>
      </c>
    </row>
    <row r="1103" spans="1:7">
      <c r="A1103" s="181" t="s">
        <v>2799</v>
      </c>
      <c r="B1103" s="338" t="s">
        <v>405</v>
      </c>
      <c r="C1103" s="181" t="s">
        <v>406</v>
      </c>
      <c r="D1103" s="181" t="s">
        <v>406</v>
      </c>
      <c r="E1103" s="181" t="s">
        <v>406</v>
      </c>
      <c r="F1103" s="181" t="s">
        <v>126</v>
      </c>
      <c r="G1103" s="181" t="s">
        <v>175</v>
      </c>
    </row>
    <row r="1104" spans="1:7">
      <c r="A1104" s="181" t="s">
        <v>2799</v>
      </c>
      <c r="B1104" s="338" t="s">
        <v>407</v>
      </c>
      <c r="C1104" s="181" t="s">
        <v>408</v>
      </c>
      <c r="D1104" s="181" t="s">
        <v>408</v>
      </c>
      <c r="E1104" s="181" t="s">
        <v>408</v>
      </c>
      <c r="F1104" s="181" t="s">
        <v>126</v>
      </c>
      <c r="G1104" s="181" t="s">
        <v>175</v>
      </c>
    </row>
    <row r="1105" spans="1:7">
      <c r="A1105" s="181" t="s">
        <v>2799</v>
      </c>
      <c r="B1105" s="338" t="s">
        <v>409</v>
      </c>
      <c r="C1105" s="181" t="s">
        <v>410</v>
      </c>
      <c r="D1105" s="181" t="s">
        <v>410</v>
      </c>
      <c r="E1105" s="181" t="s">
        <v>410</v>
      </c>
      <c r="F1105" s="181" t="s">
        <v>126</v>
      </c>
      <c r="G1105" s="181" t="s">
        <v>175</v>
      </c>
    </row>
    <row r="1106" spans="1:7">
      <c r="A1106" s="181" t="s">
        <v>2799</v>
      </c>
      <c r="B1106" s="338" t="s">
        <v>411</v>
      </c>
      <c r="C1106" s="181" t="s">
        <v>412</v>
      </c>
      <c r="D1106" s="181" t="s">
        <v>412</v>
      </c>
      <c r="E1106" s="181" t="s">
        <v>412</v>
      </c>
      <c r="F1106" s="181" t="s">
        <v>126</v>
      </c>
      <c r="G1106" s="181" t="s">
        <v>175</v>
      </c>
    </row>
    <row r="1107" spans="1:7">
      <c r="A1107" s="181" t="s">
        <v>2799</v>
      </c>
      <c r="B1107" s="338" t="s">
        <v>413</v>
      </c>
      <c r="C1107" s="181" t="s">
        <v>414</v>
      </c>
      <c r="D1107" s="181" t="s">
        <v>414</v>
      </c>
      <c r="E1107" s="181" t="s">
        <v>414</v>
      </c>
      <c r="F1107" s="181" t="s">
        <v>126</v>
      </c>
      <c r="G1107" s="181" t="s">
        <v>175</v>
      </c>
    </row>
    <row r="1108" spans="1:7">
      <c r="A1108" s="181" t="s">
        <v>2799</v>
      </c>
      <c r="B1108" s="338" t="s">
        <v>415</v>
      </c>
      <c r="C1108" s="181" t="s">
        <v>416</v>
      </c>
      <c r="D1108" s="181" t="s">
        <v>416</v>
      </c>
      <c r="E1108" s="181" t="s">
        <v>416</v>
      </c>
      <c r="F1108" s="181" t="s">
        <v>126</v>
      </c>
      <c r="G1108" s="181" t="s">
        <v>175</v>
      </c>
    </row>
    <row r="1109" spans="1:7">
      <c r="A1109" s="181" t="s">
        <v>2799</v>
      </c>
      <c r="B1109" s="338" t="s">
        <v>417</v>
      </c>
      <c r="C1109" s="181" t="s">
        <v>418</v>
      </c>
      <c r="D1109" s="181" t="s">
        <v>418</v>
      </c>
      <c r="E1109" s="181" t="s">
        <v>418</v>
      </c>
      <c r="F1109" s="181" t="s">
        <v>126</v>
      </c>
      <c r="G1109" s="181" t="s">
        <v>175</v>
      </c>
    </row>
    <row r="1110" spans="1:7">
      <c r="A1110" s="181" t="s">
        <v>2799</v>
      </c>
      <c r="B1110" s="338" t="s">
        <v>419</v>
      </c>
      <c r="C1110" s="181" t="s">
        <v>420</v>
      </c>
      <c r="D1110" s="181" t="s">
        <v>420</v>
      </c>
      <c r="E1110" s="181" t="s">
        <v>420</v>
      </c>
      <c r="F1110" s="181" t="s">
        <v>126</v>
      </c>
      <c r="G1110" s="181" t="s">
        <v>175</v>
      </c>
    </row>
    <row r="1111" spans="1:7">
      <c r="A1111" s="181" t="s">
        <v>2799</v>
      </c>
      <c r="B1111" s="338" t="s">
        <v>421</v>
      </c>
      <c r="C1111" s="181" t="s">
        <v>422</v>
      </c>
      <c r="D1111" s="181" t="s">
        <v>422</v>
      </c>
      <c r="E1111" s="181" t="s">
        <v>422</v>
      </c>
      <c r="F1111" s="181" t="s">
        <v>126</v>
      </c>
      <c r="G1111" s="181" t="s">
        <v>175</v>
      </c>
    </row>
    <row r="1112" spans="1:7">
      <c r="A1112" s="181" t="s">
        <v>2799</v>
      </c>
      <c r="B1112" s="338" t="s">
        <v>423</v>
      </c>
      <c r="C1112" s="181" t="s">
        <v>424</v>
      </c>
      <c r="D1112" s="181" t="s">
        <v>424</v>
      </c>
      <c r="E1112" s="181" t="s">
        <v>424</v>
      </c>
      <c r="F1112" s="181" t="s">
        <v>126</v>
      </c>
      <c r="G1112" s="181" t="s">
        <v>175</v>
      </c>
    </row>
    <row r="1113" spans="1:7">
      <c r="A1113" s="181" t="s">
        <v>2799</v>
      </c>
      <c r="B1113" s="338" t="s">
        <v>425</v>
      </c>
      <c r="C1113" s="181" t="s">
        <v>426</v>
      </c>
      <c r="D1113" s="181" t="s">
        <v>426</v>
      </c>
      <c r="E1113" s="181" t="s">
        <v>426</v>
      </c>
      <c r="F1113" s="181" t="s">
        <v>126</v>
      </c>
      <c r="G1113" s="181" t="s">
        <v>175</v>
      </c>
    </row>
    <row r="1114" spans="1:7">
      <c r="A1114" s="181" t="s">
        <v>2799</v>
      </c>
      <c r="B1114" s="338" t="s">
        <v>427</v>
      </c>
      <c r="C1114" s="181" t="s">
        <v>428</v>
      </c>
      <c r="D1114" s="181" t="s">
        <v>428</v>
      </c>
      <c r="E1114" s="181" t="s">
        <v>428</v>
      </c>
      <c r="F1114" s="181" t="s">
        <v>126</v>
      </c>
      <c r="G1114" s="181" t="s">
        <v>175</v>
      </c>
    </row>
    <row r="1115" spans="1:7">
      <c r="A1115" s="181" t="s">
        <v>2799</v>
      </c>
      <c r="B1115" s="338" t="s">
        <v>429</v>
      </c>
      <c r="C1115" s="181" t="s">
        <v>430</v>
      </c>
      <c r="D1115" s="181" t="s">
        <v>430</v>
      </c>
      <c r="E1115" s="181" t="s">
        <v>430</v>
      </c>
      <c r="F1115" s="181" t="s">
        <v>126</v>
      </c>
      <c r="G1115" s="181" t="s">
        <v>171</v>
      </c>
    </row>
    <row r="1116" spans="1:7">
      <c r="A1116" s="181" t="s">
        <v>2799</v>
      </c>
      <c r="B1116" s="338" t="s">
        <v>431</v>
      </c>
      <c r="C1116" s="181" t="s">
        <v>432</v>
      </c>
      <c r="D1116" s="181" t="s">
        <v>432</v>
      </c>
      <c r="E1116" s="181" t="s">
        <v>432</v>
      </c>
      <c r="F1116" s="181" t="s">
        <v>126</v>
      </c>
      <c r="G1116" s="181" t="s">
        <v>171</v>
      </c>
    </row>
    <row r="1117" spans="1:7">
      <c r="A1117" s="181" t="s">
        <v>2799</v>
      </c>
      <c r="B1117" s="338" t="s">
        <v>433</v>
      </c>
      <c r="C1117" s="181" t="s">
        <v>434</v>
      </c>
      <c r="D1117" s="181" t="s">
        <v>434</v>
      </c>
      <c r="E1117" s="181" t="s">
        <v>434</v>
      </c>
      <c r="F1117" s="181" t="s">
        <v>126</v>
      </c>
      <c r="G1117" s="181" t="s">
        <v>171</v>
      </c>
    </row>
    <row r="1118" spans="1:7">
      <c r="A1118" s="181" t="s">
        <v>2799</v>
      </c>
      <c r="B1118" s="338" t="s">
        <v>435</v>
      </c>
      <c r="C1118" s="181" t="s">
        <v>436</v>
      </c>
      <c r="D1118" s="181" t="s">
        <v>436</v>
      </c>
      <c r="E1118" s="181" t="s">
        <v>436</v>
      </c>
      <c r="F1118" s="181" t="s">
        <v>126</v>
      </c>
      <c r="G1118" s="181" t="s">
        <v>171</v>
      </c>
    </row>
    <row r="1119" spans="1:7">
      <c r="A1119" s="181" t="s">
        <v>2799</v>
      </c>
      <c r="B1119" s="338" t="s">
        <v>437</v>
      </c>
      <c r="C1119" s="181" t="s">
        <v>438</v>
      </c>
      <c r="D1119" s="181" t="s">
        <v>438</v>
      </c>
      <c r="E1119" s="181" t="s">
        <v>438</v>
      </c>
      <c r="F1119" s="181" t="s">
        <v>126</v>
      </c>
      <c r="G1119" s="181" t="s">
        <v>171</v>
      </c>
    </row>
    <row r="1120" spans="1:7">
      <c r="A1120" s="181" t="s">
        <v>2799</v>
      </c>
      <c r="B1120" s="338" t="s">
        <v>439</v>
      </c>
      <c r="C1120" s="181" t="s">
        <v>440</v>
      </c>
      <c r="D1120" s="181" t="s">
        <v>440</v>
      </c>
      <c r="E1120" s="181" t="s">
        <v>440</v>
      </c>
      <c r="F1120" s="181" t="s">
        <v>126</v>
      </c>
      <c r="G1120" s="181" t="s">
        <v>171</v>
      </c>
    </row>
    <row r="1121" spans="1:7">
      <c r="A1121" s="181" t="s">
        <v>2799</v>
      </c>
      <c r="B1121" s="338" t="s">
        <v>441</v>
      </c>
      <c r="C1121" s="181" t="s">
        <v>442</v>
      </c>
      <c r="D1121" s="181" t="s">
        <v>442</v>
      </c>
      <c r="E1121" s="181" t="s">
        <v>442</v>
      </c>
      <c r="F1121" s="181" t="s">
        <v>126</v>
      </c>
      <c r="G1121" s="181" t="s">
        <v>171</v>
      </c>
    </row>
    <row r="1122" spans="1:7">
      <c r="A1122" s="181" t="s">
        <v>2799</v>
      </c>
      <c r="B1122" s="338" t="s">
        <v>443</v>
      </c>
      <c r="C1122" s="181" t="s">
        <v>444</v>
      </c>
      <c r="D1122" s="181" t="s">
        <v>444</v>
      </c>
      <c r="E1122" s="181" t="s">
        <v>444</v>
      </c>
      <c r="F1122" s="181" t="s">
        <v>126</v>
      </c>
      <c r="G1122" s="181" t="s">
        <v>171</v>
      </c>
    </row>
    <row r="1123" spans="1:7">
      <c r="A1123" s="181" t="s">
        <v>2799</v>
      </c>
      <c r="B1123" s="338" t="s">
        <v>445</v>
      </c>
      <c r="C1123" s="181" t="s">
        <v>446</v>
      </c>
      <c r="D1123" s="181" t="s">
        <v>446</v>
      </c>
      <c r="E1123" s="181" t="s">
        <v>446</v>
      </c>
      <c r="F1123" s="181" t="s">
        <v>126</v>
      </c>
      <c r="G1123" s="181" t="s">
        <v>171</v>
      </c>
    </row>
    <row r="1124" spans="1:7">
      <c r="A1124" s="181" t="s">
        <v>2799</v>
      </c>
      <c r="B1124" s="338" t="s">
        <v>447</v>
      </c>
      <c r="C1124" s="181" t="s">
        <v>448</v>
      </c>
      <c r="D1124" s="181" t="s">
        <v>448</v>
      </c>
      <c r="E1124" s="181" t="s">
        <v>448</v>
      </c>
      <c r="F1124" s="181" t="s">
        <v>126</v>
      </c>
      <c r="G1124" s="181" t="s">
        <v>171</v>
      </c>
    </row>
    <row r="1125" spans="1:7">
      <c r="A1125" s="181" t="s">
        <v>2799</v>
      </c>
      <c r="B1125" s="338" t="s">
        <v>449</v>
      </c>
      <c r="C1125" s="181" t="s">
        <v>450</v>
      </c>
      <c r="D1125" s="181" t="s">
        <v>450</v>
      </c>
      <c r="E1125" s="181" t="s">
        <v>450</v>
      </c>
      <c r="F1125" s="181" t="s">
        <v>126</v>
      </c>
      <c r="G1125" s="181" t="s">
        <v>155</v>
      </c>
    </row>
    <row r="1126" spans="1:7">
      <c r="A1126" s="181" t="s">
        <v>2799</v>
      </c>
      <c r="B1126" s="338" t="s">
        <v>451</v>
      </c>
      <c r="C1126" s="181" t="s">
        <v>452</v>
      </c>
      <c r="D1126" s="181" t="s">
        <v>452</v>
      </c>
      <c r="E1126" s="181" t="s">
        <v>452</v>
      </c>
      <c r="F1126" s="181" t="s">
        <v>126</v>
      </c>
      <c r="G1126" s="181" t="s">
        <v>155</v>
      </c>
    </row>
    <row r="1127" spans="1:7">
      <c r="A1127" s="181" t="s">
        <v>2799</v>
      </c>
      <c r="B1127" s="338" t="s">
        <v>453</v>
      </c>
      <c r="C1127" s="181" t="s">
        <v>454</v>
      </c>
      <c r="D1127" s="181" t="s">
        <v>454</v>
      </c>
      <c r="E1127" s="181" t="s">
        <v>454</v>
      </c>
      <c r="F1127" s="181" t="s">
        <v>126</v>
      </c>
      <c r="G1127" s="181" t="s">
        <v>155</v>
      </c>
    </row>
    <row r="1128" spans="1:7">
      <c r="A1128" s="181" t="s">
        <v>2799</v>
      </c>
      <c r="B1128" s="338" t="s">
        <v>455</v>
      </c>
      <c r="C1128" s="181" t="s">
        <v>456</v>
      </c>
      <c r="D1128" s="181" t="s">
        <v>456</v>
      </c>
      <c r="E1128" s="181" t="s">
        <v>456</v>
      </c>
      <c r="F1128" s="181" t="s">
        <v>126</v>
      </c>
      <c r="G1128" s="181" t="s">
        <v>155</v>
      </c>
    </row>
    <row r="1129" spans="1:7">
      <c r="A1129" s="181" t="s">
        <v>2799</v>
      </c>
      <c r="B1129" s="338" t="s">
        <v>457</v>
      </c>
      <c r="C1129" s="181" t="s">
        <v>458</v>
      </c>
      <c r="D1129" s="181" t="s">
        <v>458</v>
      </c>
      <c r="E1129" s="181" t="s">
        <v>458</v>
      </c>
      <c r="F1129" s="181" t="s">
        <v>126</v>
      </c>
      <c r="G1129" s="181" t="s">
        <v>155</v>
      </c>
    </row>
    <row r="1130" spans="1:7">
      <c r="A1130" s="181" t="s">
        <v>2799</v>
      </c>
      <c r="B1130" s="338" t="s">
        <v>459</v>
      </c>
      <c r="C1130" s="181" t="s">
        <v>460</v>
      </c>
      <c r="D1130" s="181" t="s">
        <v>460</v>
      </c>
      <c r="E1130" s="181" t="s">
        <v>460</v>
      </c>
      <c r="F1130" s="181" t="s">
        <v>126</v>
      </c>
      <c r="G1130" s="181" t="s">
        <v>155</v>
      </c>
    </row>
    <row r="1131" spans="1:7">
      <c r="A1131" s="181" t="s">
        <v>2799</v>
      </c>
      <c r="B1131" s="338" t="s">
        <v>461</v>
      </c>
      <c r="C1131" s="181" t="s">
        <v>462</v>
      </c>
      <c r="D1131" s="181" t="s">
        <v>462</v>
      </c>
      <c r="E1131" s="181" t="s">
        <v>462</v>
      </c>
      <c r="F1131" s="181" t="s">
        <v>126</v>
      </c>
      <c r="G1131" s="181" t="s">
        <v>155</v>
      </c>
    </row>
    <row r="1132" spans="1:7">
      <c r="A1132" s="181" t="s">
        <v>2799</v>
      </c>
      <c r="B1132" s="338" t="s">
        <v>463</v>
      </c>
      <c r="C1132" s="181" t="s">
        <v>464</v>
      </c>
      <c r="D1132" s="181" t="s">
        <v>464</v>
      </c>
      <c r="E1132" s="181" t="s">
        <v>464</v>
      </c>
      <c r="F1132" s="181" t="s">
        <v>126</v>
      </c>
      <c r="G1132" s="181" t="s">
        <v>155</v>
      </c>
    </row>
    <row r="1133" spans="1:7">
      <c r="A1133" s="181" t="s">
        <v>2799</v>
      </c>
      <c r="B1133" s="338" t="s">
        <v>465</v>
      </c>
      <c r="C1133" s="181" t="s">
        <v>466</v>
      </c>
      <c r="D1133" s="181" t="s">
        <v>466</v>
      </c>
      <c r="E1133" s="181" t="s">
        <v>466</v>
      </c>
      <c r="F1133" s="181" t="s">
        <v>126</v>
      </c>
      <c r="G1133" s="181" t="s">
        <v>155</v>
      </c>
    </row>
    <row r="1134" spans="1:7">
      <c r="A1134" s="181" t="s">
        <v>2799</v>
      </c>
      <c r="B1134" s="338" t="s">
        <v>467</v>
      </c>
      <c r="C1134" s="181" t="s">
        <v>468</v>
      </c>
      <c r="D1134" s="181" t="s">
        <v>468</v>
      </c>
      <c r="E1134" s="181" t="s">
        <v>468</v>
      </c>
      <c r="F1134" s="181" t="s">
        <v>126</v>
      </c>
      <c r="G1134" s="181" t="s">
        <v>155</v>
      </c>
    </row>
    <row r="1135" spans="1:7">
      <c r="A1135" s="181" t="s">
        <v>2799</v>
      </c>
      <c r="B1135" s="338" t="s">
        <v>469</v>
      </c>
      <c r="C1135" s="181" t="s">
        <v>470</v>
      </c>
      <c r="D1135" s="181" t="s">
        <v>470</v>
      </c>
      <c r="E1135" s="181" t="s">
        <v>470</v>
      </c>
      <c r="F1135" s="181" t="s">
        <v>126</v>
      </c>
      <c r="G1135" s="181" t="s">
        <v>147</v>
      </c>
    </row>
    <row r="1136" spans="1:7">
      <c r="A1136" s="181" t="s">
        <v>2799</v>
      </c>
      <c r="B1136" s="338" t="s">
        <v>471</v>
      </c>
      <c r="C1136" s="181" t="s">
        <v>472</v>
      </c>
      <c r="D1136" s="181" t="s">
        <v>472</v>
      </c>
      <c r="E1136" s="181" t="s">
        <v>472</v>
      </c>
      <c r="F1136" s="181" t="s">
        <v>126</v>
      </c>
      <c r="G1136" s="181" t="s">
        <v>147</v>
      </c>
    </row>
    <row r="1137" spans="1:7">
      <c r="A1137" s="181" t="s">
        <v>2799</v>
      </c>
      <c r="B1137" s="338" t="s">
        <v>473</v>
      </c>
      <c r="C1137" s="181" t="s">
        <v>474</v>
      </c>
      <c r="D1137" s="181" t="s">
        <v>474</v>
      </c>
      <c r="E1137" s="181" t="s">
        <v>474</v>
      </c>
      <c r="F1137" s="181" t="s">
        <v>126</v>
      </c>
      <c r="G1137" s="181" t="s">
        <v>147</v>
      </c>
    </row>
    <row r="1138" spans="1:7">
      <c r="A1138" s="181" t="s">
        <v>2799</v>
      </c>
      <c r="B1138" s="338" t="s">
        <v>475</v>
      </c>
      <c r="C1138" s="181" t="s">
        <v>476</v>
      </c>
      <c r="D1138" s="181" t="s">
        <v>476</v>
      </c>
      <c r="E1138" s="181" t="s">
        <v>476</v>
      </c>
      <c r="F1138" s="181" t="s">
        <v>126</v>
      </c>
      <c r="G1138" s="181" t="s">
        <v>147</v>
      </c>
    </row>
    <row r="1139" spans="1:7">
      <c r="A1139" s="181" t="s">
        <v>2799</v>
      </c>
      <c r="B1139" s="338" t="s">
        <v>477</v>
      </c>
      <c r="C1139" s="181" t="s">
        <v>478</v>
      </c>
      <c r="D1139" s="181" t="s">
        <v>478</v>
      </c>
      <c r="E1139" s="181" t="s">
        <v>478</v>
      </c>
      <c r="F1139" s="181" t="s">
        <v>126</v>
      </c>
      <c r="G1139" s="181" t="s">
        <v>147</v>
      </c>
    </row>
    <row r="1140" spans="1:7">
      <c r="A1140" s="181" t="s">
        <v>2799</v>
      </c>
      <c r="B1140" s="338" t="s">
        <v>479</v>
      </c>
      <c r="C1140" s="181" t="s">
        <v>480</v>
      </c>
      <c r="D1140" s="181" t="s">
        <v>480</v>
      </c>
      <c r="E1140" s="181" t="s">
        <v>480</v>
      </c>
      <c r="F1140" s="181" t="s">
        <v>126</v>
      </c>
      <c r="G1140" s="181" t="s">
        <v>147</v>
      </c>
    </row>
    <row r="1141" spans="1:7">
      <c r="A1141" s="181" t="s">
        <v>2799</v>
      </c>
      <c r="B1141" s="338" t="s">
        <v>481</v>
      </c>
      <c r="C1141" s="181" t="s">
        <v>482</v>
      </c>
      <c r="D1141" s="181" t="s">
        <v>482</v>
      </c>
      <c r="E1141" s="181" t="s">
        <v>482</v>
      </c>
      <c r="F1141" s="181" t="s">
        <v>126</v>
      </c>
      <c r="G1141" s="181" t="s">
        <v>147</v>
      </c>
    </row>
    <row r="1142" spans="1:7">
      <c r="A1142" s="181" t="s">
        <v>2799</v>
      </c>
      <c r="B1142" s="338" t="s">
        <v>483</v>
      </c>
      <c r="C1142" s="181" t="s">
        <v>484</v>
      </c>
      <c r="D1142" s="181" t="s">
        <v>484</v>
      </c>
      <c r="E1142" s="181" t="s">
        <v>484</v>
      </c>
      <c r="F1142" s="181" t="s">
        <v>126</v>
      </c>
      <c r="G1142" s="181" t="s">
        <v>147</v>
      </c>
    </row>
    <row r="1143" spans="1:7">
      <c r="A1143" s="181" t="s">
        <v>2799</v>
      </c>
      <c r="B1143" s="338" t="s">
        <v>485</v>
      </c>
      <c r="C1143" s="181" t="s">
        <v>486</v>
      </c>
      <c r="D1143" s="181" t="s">
        <v>486</v>
      </c>
      <c r="E1143" s="181" t="s">
        <v>486</v>
      </c>
      <c r="F1143" s="181" t="s">
        <v>126</v>
      </c>
      <c r="G1143" s="181" t="s">
        <v>163</v>
      </c>
    </row>
    <row r="1144" spans="1:7">
      <c r="A1144" s="181" t="s">
        <v>2799</v>
      </c>
      <c r="B1144" s="338" t="s">
        <v>487</v>
      </c>
      <c r="C1144" s="181" t="s">
        <v>488</v>
      </c>
      <c r="D1144" s="181" t="s">
        <v>488</v>
      </c>
      <c r="E1144" s="181" t="s">
        <v>488</v>
      </c>
      <c r="F1144" s="181" t="s">
        <v>126</v>
      </c>
      <c r="G1144" s="181" t="s">
        <v>163</v>
      </c>
    </row>
    <row r="1145" spans="1:7">
      <c r="A1145" s="181" t="s">
        <v>2799</v>
      </c>
      <c r="B1145" s="338" t="s">
        <v>489</v>
      </c>
      <c r="C1145" s="181" t="s">
        <v>490</v>
      </c>
      <c r="D1145" s="181" t="s">
        <v>490</v>
      </c>
      <c r="E1145" s="181" t="s">
        <v>490</v>
      </c>
      <c r="F1145" s="181" t="s">
        <v>126</v>
      </c>
      <c r="G1145" s="181" t="s">
        <v>163</v>
      </c>
    </row>
    <row r="1146" spans="1:7">
      <c r="A1146" s="181" t="s">
        <v>2799</v>
      </c>
      <c r="B1146" s="338" t="s">
        <v>491</v>
      </c>
      <c r="C1146" s="181" t="s">
        <v>492</v>
      </c>
      <c r="D1146" s="181" t="s">
        <v>492</v>
      </c>
      <c r="E1146" s="181" t="s">
        <v>492</v>
      </c>
      <c r="F1146" s="181" t="s">
        <v>126</v>
      </c>
      <c r="G1146" s="181" t="s">
        <v>163</v>
      </c>
    </row>
    <row r="1147" spans="1:7">
      <c r="A1147" s="181" t="s">
        <v>2799</v>
      </c>
      <c r="B1147" s="338" t="s">
        <v>493</v>
      </c>
      <c r="C1147" s="181" t="s">
        <v>494</v>
      </c>
      <c r="D1147" s="181" t="s">
        <v>494</v>
      </c>
      <c r="E1147" s="181" t="s">
        <v>494</v>
      </c>
      <c r="F1147" s="181" t="s">
        <v>126</v>
      </c>
      <c r="G1147" s="181" t="s">
        <v>163</v>
      </c>
    </row>
    <row r="1148" spans="1:7">
      <c r="A1148" s="181" t="s">
        <v>2799</v>
      </c>
      <c r="B1148" s="338" t="s">
        <v>495</v>
      </c>
      <c r="C1148" s="181" t="s">
        <v>496</v>
      </c>
      <c r="D1148" s="181" t="s">
        <v>496</v>
      </c>
      <c r="E1148" s="181" t="s">
        <v>496</v>
      </c>
      <c r="F1148" s="181" t="s">
        <v>126</v>
      </c>
      <c r="G1148" s="181" t="s">
        <v>163</v>
      </c>
    </row>
    <row r="1149" spans="1:7">
      <c r="A1149" s="181" t="s">
        <v>2799</v>
      </c>
      <c r="B1149" s="338" t="s">
        <v>497</v>
      </c>
      <c r="C1149" s="181" t="s">
        <v>498</v>
      </c>
      <c r="D1149" s="181" t="s">
        <v>498</v>
      </c>
      <c r="E1149" s="181" t="s">
        <v>498</v>
      </c>
      <c r="F1149" s="181" t="s">
        <v>126</v>
      </c>
      <c r="G1149" s="181" t="s">
        <v>163</v>
      </c>
    </row>
    <row r="1150" spans="1:7">
      <c r="A1150" s="181" t="s">
        <v>2799</v>
      </c>
      <c r="B1150" s="338" t="s">
        <v>499</v>
      </c>
      <c r="C1150" s="181" t="s">
        <v>500</v>
      </c>
      <c r="D1150" s="181" t="s">
        <v>500</v>
      </c>
      <c r="E1150" s="181" t="s">
        <v>500</v>
      </c>
      <c r="F1150" s="181" t="s">
        <v>126</v>
      </c>
      <c r="G1150" s="181" t="s">
        <v>163</v>
      </c>
    </row>
    <row r="1151" spans="1:7">
      <c r="A1151" s="181" t="s">
        <v>2799</v>
      </c>
      <c r="B1151" s="338" t="s">
        <v>501</v>
      </c>
      <c r="C1151" s="181" t="s">
        <v>502</v>
      </c>
      <c r="D1151" s="181" t="s">
        <v>502</v>
      </c>
      <c r="E1151" s="181" t="s">
        <v>502</v>
      </c>
      <c r="F1151" s="181" t="s">
        <v>126</v>
      </c>
      <c r="G1151" s="181" t="s">
        <v>163</v>
      </c>
    </row>
    <row r="1152" spans="1:7">
      <c r="A1152" s="181" t="s">
        <v>2799</v>
      </c>
      <c r="B1152" s="338" t="s">
        <v>503</v>
      </c>
      <c r="C1152" s="181" t="s">
        <v>504</v>
      </c>
      <c r="D1152" s="181" t="s">
        <v>504</v>
      </c>
      <c r="E1152" s="181" t="s">
        <v>504</v>
      </c>
      <c r="F1152" s="181" t="s">
        <v>126</v>
      </c>
      <c r="G1152" s="181" t="s">
        <v>163</v>
      </c>
    </row>
    <row r="1153" spans="1:7">
      <c r="A1153" s="181" t="s">
        <v>2799</v>
      </c>
      <c r="B1153" s="338" t="s">
        <v>505</v>
      </c>
      <c r="C1153" s="181" t="s">
        <v>506</v>
      </c>
      <c r="D1153" s="181" t="s">
        <v>506</v>
      </c>
      <c r="E1153" s="181" t="s">
        <v>506</v>
      </c>
      <c r="F1153" s="181" t="s">
        <v>126</v>
      </c>
      <c r="G1153" s="181" t="s">
        <v>163</v>
      </c>
    </row>
    <row r="1154" spans="1:7">
      <c r="A1154" s="181" t="s">
        <v>2799</v>
      </c>
      <c r="B1154" s="338" t="s">
        <v>507</v>
      </c>
      <c r="C1154" s="181" t="s">
        <v>508</v>
      </c>
      <c r="D1154" s="181" t="s">
        <v>508</v>
      </c>
      <c r="E1154" s="181" t="s">
        <v>508</v>
      </c>
      <c r="F1154" s="181" t="s">
        <v>126</v>
      </c>
      <c r="G1154" s="181" t="s">
        <v>143</v>
      </c>
    </row>
    <row r="1155" spans="1:7">
      <c r="A1155" s="181" t="s">
        <v>2799</v>
      </c>
      <c r="B1155" s="338" t="s">
        <v>509</v>
      </c>
      <c r="C1155" s="181" t="s">
        <v>510</v>
      </c>
      <c r="D1155" s="181" t="s">
        <v>510</v>
      </c>
      <c r="E1155" s="181" t="s">
        <v>510</v>
      </c>
      <c r="F1155" s="181" t="s">
        <v>126</v>
      </c>
      <c r="G1155" s="181" t="s">
        <v>143</v>
      </c>
    </row>
    <row r="1156" spans="1:7">
      <c r="A1156" s="181" t="s">
        <v>2799</v>
      </c>
      <c r="B1156" s="338" t="s">
        <v>511</v>
      </c>
      <c r="C1156" s="181" t="s">
        <v>512</v>
      </c>
      <c r="D1156" s="181" t="s">
        <v>512</v>
      </c>
      <c r="E1156" s="181" t="s">
        <v>512</v>
      </c>
      <c r="F1156" s="181" t="s">
        <v>126</v>
      </c>
      <c r="G1156" s="181" t="s">
        <v>143</v>
      </c>
    </row>
    <row r="1157" spans="1:7">
      <c r="A1157" s="181" t="s">
        <v>2799</v>
      </c>
      <c r="B1157" s="338" t="s">
        <v>513</v>
      </c>
      <c r="C1157" s="181" t="s">
        <v>514</v>
      </c>
      <c r="D1157" s="181" t="s">
        <v>514</v>
      </c>
      <c r="E1157" s="181" t="s">
        <v>514</v>
      </c>
      <c r="F1157" s="181" t="s">
        <v>126</v>
      </c>
      <c r="G1157" s="181" t="s">
        <v>143</v>
      </c>
    </row>
    <row r="1158" spans="1:7">
      <c r="A1158" s="181" t="s">
        <v>2799</v>
      </c>
      <c r="B1158" s="338" t="s">
        <v>515</v>
      </c>
      <c r="C1158" s="181" t="s">
        <v>516</v>
      </c>
      <c r="D1158" s="181" t="s">
        <v>516</v>
      </c>
      <c r="E1158" s="181" t="s">
        <v>516</v>
      </c>
      <c r="F1158" s="181" t="s">
        <v>126</v>
      </c>
      <c r="G1158" s="181" t="s">
        <v>143</v>
      </c>
    </row>
    <row r="1159" spans="1:7">
      <c r="A1159" s="181" t="s">
        <v>2799</v>
      </c>
      <c r="B1159" s="338" t="s">
        <v>517</v>
      </c>
      <c r="C1159" s="181" t="s">
        <v>518</v>
      </c>
      <c r="D1159" s="181" t="s">
        <v>518</v>
      </c>
      <c r="E1159" s="181" t="s">
        <v>518</v>
      </c>
      <c r="F1159" s="181" t="s">
        <v>126</v>
      </c>
      <c r="G1159" s="181" t="s">
        <v>143</v>
      </c>
    </row>
    <row r="1160" spans="1:7">
      <c r="A1160" s="181" t="s">
        <v>2799</v>
      </c>
      <c r="B1160" s="338" t="s">
        <v>519</v>
      </c>
      <c r="C1160" s="181" t="s">
        <v>520</v>
      </c>
      <c r="D1160" s="181" t="s">
        <v>520</v>
      </c>
      <c r="E1160" s="181" t="s">
        <v>520</v>
      </c>
      <c r="F1160" s="181" t="s">
        <v>126</v>
      </c>
      <c r="G1160" s="181" t="s">
        <v>143</v>
      </c>
    </row>
    <row r="1161" spans="1:7">
      <c r="A1161" s="181" t="s">
        <v>2799</v>
      </c>
      <c r="B1161" s="338" t="s">
        <v>521</v>
      </c>
      <c r="C1161" s="181" t="s">
        <v>522</v>
      </c>
      <c r="D1161" s="181" t="s">
        <v>522</v>
      </c>
      <c r="E1161" s="181" t="s">
        <v>522</v>
      </c>
      <c r="F1161" s="181" t="s">
        <v>126</v>
      </c>
      <c r="G1161" s="181" t="s">
        <v>143</v>
      </c>
    </row>
    <row r="1162" spans="1:7">
      <c r="A1162" s="181" t="s">
        <v>2799</v>
      </c>
      <c r="B1162" s="338" t="s">
        <v>523</v>
      </c>
      <c r="C1162" s="181" t="s">
        <v>524</v>
      </c>
      <c r="D1162" s="181" t="s">
        <v>524</v>
      </c>
      <c r="E1162" s="181" t="s">
        <v>524</v>
      </c>
      <c r="F1162" s="181" t="s">
        <v>126</v>
      </c>
      <c r="G1162" s="181" t="s">
        <v>143</v>
      </c>
    </row>
    <row r="1163" spans="1:7">
      <c r="A1163" s="181" t="s">
        <v>2799</v>
      </c>
      <c r="B1163" s="338" t="s">
        <v>525</v>
      </c>
      <c r="C1163" s="181" t="s">
        <v>526</v>
      </c>
      <c r="D1163" s="181" t="s">
        <v>526</v>
      </c>
      <c r="E1163" s="181" t="s">
        <v>526</v>
      </c>
      <c r="F1163" s="181" t="s">
        <v>126</v>
      </c>
      <c r="G1163" s="181" t="s">
        <v>143</v>
      </c>
    </row>
    <row r="1164" spans="1:7">
      <c r="A1164" s="181" t="s">
        <v>2799</v>
      </c>
      <c r="B1164" s="338" t="s">
        <v>527</v>
      </c>
      <c r="C1164" s="181" t="s">
        <v>528</v>
      </c>
      <c r="D1164" s="181" t="s">
        <v>528</v>
      </c>
      <c r="E1164" s="181" t="s">
        <v>528</v>
      </c>
      <c r="F1164" s="181" t="s">
        <v>126</v>
      </c>
      <c r="G1164" s="181" t="s">
        <v>143</v>
      </c>
    </row>
    <row r="1165" spans="1:7">
      <c r="A1165" s="181" t="s">
        <v>2799</v>
      </c>
      <c r="B1165" s="338" t="s">
        <v>529</v>
      </c>
      <c r="C1165" s="181" t="s">
        <v>530</v>
      </c>
      <c r="D1165" s="181" t="s">
        <v>530</v>
      </c>
      <c r="E1165" s="181" t="s">
        <v>530</v>
      </c>
      <c r="F1165" s="181" t="s">
        <v>126</v>
      </c>
      <c r="G1165" s="181" t="s">
        <v>143</v>
      </c>
    </row>
    <row r="1166" spans="1:7">
      <c r="A1166" s="181" t="s">
        <v>2799</v>
      </c>
      <c r="B1166" s="338" t="s">
        <v>531</v>
      </c>
      <c r="C1166" s="181" t="s">
        <v>532</v>
      </c>
      <c r="D1166" s="181" t="s">
        <v>532</v>
      </c>
      <c r="E1166" s="181" t="s">
        <v>532</v>
      </c>
      <c r="F1166" s="181" t="s">
        <v>126</v>
      </c>
      <c r="G1166" s="181" t="s">
        <v>143</v>
      </c>
    </row>
    <row r="1167" spans="1:7">
      <c r="A1167" s="181" t="s">
        <v>2799</v>
      </c>
      <c r="B1167" s="338" t="s">
        <v>533</v>
      </c>
      <c r="C1167" s="181" t="s">
        <v>534</v>
      </c>
      <c r="D1167" s="181" t="s">
        <v>534</v>
      </c>
      <c r="E1167" s="181" t="s">
        <v>534</v>
      </c>
      <c r="F1167" s="181" t="s">
        <v>126</v>
      </c>
      <c r="G1167" s="181" t="s">
        <v>143</v>
      </c>
    </row>
    <row r="1168" spans="1:7">
      <c r="A1168" s="181" t="s">
        <v>2799</v>
      </c>
      <c r="B1168" s="338" t="s">
        <v>535</v>
      </c>
      <c r="C1168" s="181" t="s">
        <v>536</v>
      </c>
      <c r="D1168" s="181" t="s">
        <v>536</v>
      </c>
      <c r="E1168" s="181" t="s">
        <v>536</v>
      </c>
      <c r="F1168" s="181" t="s">
        <v>126</v>
      </c>
      <c r="G1168" s="181" t="s">
        <v>143</v>
      </c>
    </row>
    <row r="1169" spans="1:7">
      <c r="A1169" s="181" t="s">
        <v>2799</v>
      </c>
      <c r="B1169" s="338" t="s">
        <v>537</v>
      </c>
      <c r="C1169" s="181" t="s">
        <v>538</v>
      </c>
      <c r="D1169" s="181" t="s">
        <v>538</v>
      </c>
      <c r="E1169" s="181" t="s">
        <v>538</v>
      </c>
      <c r="F1169" s="181" t="s">
        <v>126</v>
      </c>
      <c r="G1169" s="181" t="s">
        <v>153</v>
      </c>
    </row>
    <row r="1170" spans="1:7">
      <c r="A1170" s="181" t="s">
        <v>2799</v>
      </c>
      <c r="B1170" s="338" t="s">
        <v>539</v>
      </c>
      <c r="C1170" s="181" t="s">
        <v>540</v>
      </c>
      <c r="D1170" s="181" t="s">
        <v>540</v>
      </c>
      <c r="E1170" s="181" t="s">
        <v>540</v>
      </c>
      <c r="F1170" s="181" t="s">
        <v>126</v>
      </c>
      <c r="G1170" s="181" t="s">
        <v>153</v>
      </c>
    </row>
    <row r="1171" spans="1:7">
      <c r="A1171" s="181" t="s">
        <v>2799</v>
      </c>
      <c r="B1171" s="338" t="s">
        <v>541</v>
      </c>
      <c r="C1171" s="181" t="s">
        <v>542</v>
      </c>
      <c r="D1171" s="181" t="s">
        <v>542</v>
      </c>
      <c r="E1171" s="181" t="s">
        <v>542</v>
      </c>
      <c r="F1171" s="181" t="s">
        <v>126</v>
      </c>
      <c r="G1171" s="181" t="s">
        <v>153</v>
      </c>
    </row>
    <row r="1172" spans="1:7">
      <c r="A1172" s="181" t="s">
        <v>2799</v>
      </c>
      <c r="B1172" s="338" t="s">
        <v>543</v>
      </c>
      <c r="C1172" s="181" t="s">
        <v>544</v>
      </c>
      <c r="D1172" s="181" t="s">
        <v>544</v>
      </c>
      <c r="E1172" s="181" t="s">
        <v>544</v>
      </c>
      <c r="F1172" s="181" t="s">
        <v>126</v>
      </c>
      <c r="G1172" s="181" t="s">
        <v>153</v>
      </c>
    </row>
    <row r="1173" spans="1:7">
      <c r="A1173" s="181" t="s">
        <v>2799</v>
      </c>
      <c r="B1173" s="338" t="s">
        <v>545</v>
      </c>
      <c r="C1173" s="181" t="s">
        <v>546</v>
      </c>
      <c r="D1173" s="181" t="s">
        <v>546</v>
      </c>
      <c r="E1173" s="181" t="s">
        <v>546</v>
      </c>
      <c r="F1173" s="181" t="s">
        <v>126</v>
      </c>
      <c r="G1173" s="181" t="s">
        <v>153</v>
      </c>
    </row>
    <row r="1174" spans="1:7">
      <c r="A1174" s="181" t="s">
        <v>2799</v>
      </c>
      <c r="B1174" s="338" t="s">
        <v>547</v>
      </c>
      <c r="C1174" s="181" t="s">
        <v>548</v>
      </c>
      <c r="D1174" s="181" t="s">
        <v>548</v>
      </c>
      <c r="E1174" s="181" t="s">
        <v>548</v>
      </c>
      <c r="F1174" s="181" t="s">
        <v>126</v>
      </c>
      <c r="G1174" s="181" t="s">
        <v>153</v>
      </c>
    </row>
    <row r="1175" spans="1:7">
      <c r="A1175" s="181" t="s">
        <v>2799</v>
      </c>
      <c r="B1175" s="338" t="s">
        <v>549</v>
      </c>
      <c r="C1175" s="181" t="s">
        <v>550</v>
      </c>
      <c r="D1175" s="181" t="s">
        <v>550</v>
      </c>
      <c r="E1175" s="181" t="s">
        <v>550</v>
      </c>
      <c r="F1175" s="181" t="s">
        <v>126</v>
      </c>
      <c r="G1175" s="181" t="s">
        <v>153</v>
      </c>
    </row>
    <row r="1176" spans="1:7">
      <c r="A1176" s="181" t="s">
        <v>2799</v>
      </c>
      <c r="B1176" s="338" t="s">
        <v>551</v>
      </c>
      <c r="C1176" s="181" t="s">
        <v>552</v>
      </c>
      <c r="D1176" s="181" t="s">
        <v>552</v>
      </c>
      <c r="E1176" s="181" t="s">
        <v>552</v>
      </c>
      <c r="F1176" s="181" t="s">
        <v>126</v>
      </c>
      <c r="G1176" s="181" t="s">
        <v>149</v>
      </c>
    </row>
    <row r="1177" spans="1:7">
      <c r="A1177" s="181" t="s">
        <v>2799</v>
      </c>
      <c r="B1177" s="338" t="s">
        <v>553</v>
      </c>
      <c r="C1177" s="181" t="s">
        <v>554</v>
      </c>
      <c r="D1177" s="181" t="s">
        <v>554</v>
      </c>
      <c r="E1177" s="181" t="s">
        <v>554</v>
      </c>
      <c r="F1177" s="181" t="s">
        <v>126</v>
      </c>
      <c r="G1177" s="181" t="s">
        <v>149</v>
      </c>
    </row>
    <row r="1178" spans="1:7">
      <c r="A1178" s="181" t="s">
        <v>2799</v>
      </c>
      <c r="B1178" s="338" t="s">
        <v>555</v>
      </c>
      <c r="C1178" s="181" t="s">
        <v>556</v>
      </c>
      <c r="D1178" s="181" t="s">
        <v>556</v>
      </c>
      <c r="E1178" s="181" t="s">
        <v>556</v>
      </c>
      <c r="F1178" s="181" t="s">
        <v>126</v>
      </c>
      <c r="G1178" s="181" t="s">
        <v>149</v>
      </c>
    </row>
    <row r="1179" spans="1:7">
      <c r="A1179" s="181" t="s">
        <v>2799</v>
      </c>
      <c r="B1179" s="338" t="s">
        <v>557</v>
      </c>
      <c r="C1179" s="181" t="s">
        <v>558</v>
      </c>
      <c r="D1179" s="181" t="s">
        <v>558</v>
      </c>
      <c r="E1179" s="181" t="s">
        <v>558</v>
      </c>
      <c r="F1179" s="181" t="s">
        <v>126</v>
      </c>
      <c r="G1179" s="181" t="s">
        <v>149</v>
      </c>
    </row>
    <row r="1180" spans="1:7">
      <c r="A1180" s="181" t="s">
        <v>2799</v>
      </c>
      <c r="B1180" s="338" t="s">
        <v>559</v>
      </c>
      <c r="C1180" s="181" t="s">
        <v>560</v>
      </c>
      <c r="D1180" s="181" t="s">
        <v>560</v>
      </c>
      <c r="E1180" s="181" t="s">
        <v>560</v>
      </c>
      <c r="F1180" s="181" t="s">
        <v>126</v>
      </c>
      <c r="G1180" s="181" t="s">
        <v>149</v>
      </c>
    </row>
    <row r="1181" spans="1:7">
      <c r="A1181" s="181" t="s">
        <v>2799</v>
      </c>
      <c r="B1181" s="338" t="s">
        <v>561</v>
      </c>
      <c r="C1181" s="181" t="s">
        <v>562</v>
      </c>
      <c r="D1181" s="181" t="s">
        <v>562</v>
      </c>
      <c r="E1181" s="181" t="s">
        <v>562</v>
      </c>
      <c r="F1181" s="181" t="s">
        <v>126</v>
      </c>
      <c r="G1181" s="181" t="s">
        <v>149</v>
      </c>
    </row>
    <row r="1182" spans="1:7">
      <c r="A1182" s="181" t="s">
        <v>2799</v>
      </c>
      <c r="B1182" s="338" t="s">
        <v>563</v>
      </c>
      <c r="C1182" s="181" t="s">
        <v>564</v>
      </c>
      <c r="D1182" s="181" t="s">
        <v>564</v>
      </c>
      <c r="E1182" s="181" t="s">
        <v>564</v>
      </c>
      <c r="F1182" s="181" t="s">
        <v>126</v>
      </c>
      <c r="G1182" s="181" t="s">
        <v>149</v>
      </c>
    </row>
    <row r="1183" spans="1:7">
      <c r="A1183" s="181" t="s">
        <v>2799</v>
      </c>
      <c r="B1183" s="338" t="s">
        <v>345</v>
      </c>
      <c r="C1183" s="181" t="s">
        <v>346</v>
      </c>
      <c r="D1183" s="181" t="s">
        <v>346</v>
      </c>
      <c r="E1183" s="181" t="s">
        <v>346</v>
      </c>
      <c r="F1183" s="181" t="s">
        <v>126</v>
      </c>
      <c r="G1183" s="181" t="s">
        <v>149</v>
      </c>
    </row>
    <row r="1184" spans="1:7">
      <c r="A1184" s="181" t="s">
        <v>2799</v>
      </c>
      <c r="B1184" s="338" t="s">
        <v>565</v>
      </c>
      <c r="C1184" s="181" t="s">
        <v>566</v>
      </c>
      <c r="D1184" s="181" t="s">
        <v>566</v>
      </c>
      <c r="E1184" s="181" t="s">
        <v>566</v>
      </c>
      <c r="F1184" s="181" t="s">
        <v>126</v>
      </c>
      <c r="G1184" s="181" t="s">
        <v>149</v>
      </c>
    </row>
    <row r="1185" spans="1:7">
      <c r="A1185" s="181" t="s">
        <v>2799</v>
      </c>
      <c r="B1185" s="338" t="s">
        <v>567</v>
      </c>
      <c r="C1185" s="181" t="s">
        <v>568</v>
      </c>
      <c r="D1185" s="181" t="s">
        <v>568</v>
      </c>
      <c r="E1185" s="181" t="s">
        <v>568</v>
      </c>
      <c r="F1185" s="181" t="s">
        <v>126</v>
      </c>
      <c r="G1185" s="181" t="s">
        <v>149</v>
      </c>
    </row>
    <row r="1186" spans="1:7">
      <c r="A1186" s="181" t="s">
        <v>2799</v>
      </c>
      <c r="B1186" s="338" t="s">
        <v>569</v>
      </c>
      <c r="C1186" s="181" t="s">
        <v>570</v>
      </c>
      <c r="D1186" s="181" t="s">
        <v>570</v>
      </c>
      <c r="E1186" s="181" t="s">
        <v>570</v>
      </c>
      <c r="F1186" s="181" t="s">
        <v>126</v>
      </c>
      <c r="G1186" s="181" t="s">
        <v>149</v>
      </c>
    </row>
    <row r="1187" spans="1:7">
      <c r="A1187" s="181" t="s">
        <v>2799</v>
      </c>
      <c r="B1187" s="338" t="s">
        <v>571</v>
      </c>
      <c r="C1187" s="181" t="s">
        <v>572</v>
      </c>
      <c r="D1187" s="181" t="s">
        <v>572</v>
      </c>
      <c r="E1187" s="181" t="s">
        <v>572</v>
      </c>
      <c r="F1187" s="181" t="s">
        <v>126</v>
      </c>
      <c r="G1187" s="181" t="s">
        <v>149</v>
      </c>
    </row>
    <row r="1188" spans="1:7">
      <c r="A1188" s="181" t="s">
        <v>2799</v>
      </c>
      <c r="B1188" s="338" t="s">
        <v>573</v>
      </c>
      <c r="C1188" s="181" t="s">
        <v>574</v>
      </c>
      <c r="D1188" s="181" t="s">
        <v>574</v>
      </c>
      <c r="E1188" s="181" t="s">
        <v>574</v>
      </c>
      <c r="F1188" s="181" t="s">
        <v>126</v>
      </c>
      <c r="G1188" s="181" t="s">
        <v>149</v>
      </c>
    </row>
    <row r="1189" spans="1:7">
      <c r="A1189" s="181" t="s">
        <v>2799</v>
      </c>
      <c r="B1189" s="338" t="s">
        <v>575</v>
      </c>
      <c r="C1189" s="181" t="s">
        <v>576</v>
      </c>
      <c r="D1189" s="181" t="s">
        <v>576</v>
      </c>
      <c r="E1189" s="181" t="s">
        <v>576</v>
      </c>
      <c r="F1189" s="181" t="s">
        <v>126</v>
      </c>
      <c r="G1189" s="181" t="s">
        <v>149</v>
      </c>
    </row>
    <row r="1190" spans="1:7">
      <c r="A1190" s="181" t="s">
        <v>2799</v>
      </c>
      <c r="B1190" s="338" t="s">
        <v>577</v>
      </c>
      <c r="C1190" s="181" t="s">
        <v>578</v>
      </c>
      <c r="D1190" s="181" t="s">
        <v>578</v>
      </c>
      <c r="E1190" s="181" t="s">
        <v>578</v>
      </c>
      <c r="F1190" s="181" t="s">
        <v>126</v>
      </c>
      <c r="G1190" s="181" t="s">
        <v>149</v>
      </c>
    </row>
    <row r="1191" spans="1:7">
      <c r="A1191" s="181" t="s">
        <v>2799</v>
      </c>
      <c r="B1191" s="338" t="s">
        <v>579</v>
      </c>
      <c r="C1191" s="181" t="s">
        <v>580</v>
      </c>
      <c r="D1191" s="181" t="s">
        <v>580</v>
      </c>
      <c r="E1191" s="181" t="s">
        <v>580</v>
      </c>
      <c r="F1191" s="181" t="s">
        <v>126</v>
      </c>
      <c r="G1191" s="181" t="s">
        <v>149</v>
      </c>
    </row>
    <row r="1192" spans="1:7">
      <c r="A1192" s="181" t="s">
        <v>2799</v>
      </c>
      <c r="B1192" s="338" t="s">
        <v>581</v>
      </c>
      <c r="C1192" s="181" t="s">
        <v>582</v>
      </c>
      <c r="D1192" s="181" t="s">
        <v>582</v>
      </c>
      <c r="E1192" s="181" t="s">
        <v>582</v>
      </c>
      <c r="F1192" s="181" t="s">
        <v>126</v>
      </c>
      <c r="G1192" s="181" t="s">
        <v>149</v>
      </c>
    </row>
    <row r="1193" spans="1:7">
      <c r="A1193" s="181" t="s">
        <v>2799</v>
      </c>
      <c r="B1193" s="338" t="s">
        <v>583</v>
      </c>
      <c r="C1193" s="181" t="s">
        <v>584</v>
      </c>
      <c r="D1193" s="181" t="s">
        <v>584</v>
      </c>
      <c r="E1193" s="181" t="s">
        <v>584</v>
      </c>
      <c r="F1193" s="181" t="s">
        <v>126</v>
      </c>
      <c r="G1193" s="181" t="s">
        <v>149</v>
      </c>
    </row>
    <row r="1194" spans="1:7">
      <c r="A1194" s="181" t="s">
        <v>2799</v>
      </c>
      <c r="B1194" s="338" t="s">
        <v>585</v>
      </c>
      <c r="C1194" s="181" t="s">
        <v>586</v>
      </c>
      <c r="D1194" s="181" t="s">
        <v>586</v>
      </c>
      <c r="E1194" s="181" t="s">
        <v>586</v>
      </c>
      <c r="F1194" s="181" t="s">
        <v>126</v>
      </c>
      <c r="G1194" s="181" t="s">
        <v>133</v>
      </c>
    </row>
    <row r="1195" spans="1:7">
      <c r="A1195" s="181" t="s">
        <v>2799</v>
      </c>
      <c r="B1195" s="338" t="s">
        <v>587</v>
      </c>
      <c r="C1195" s="181" t="s">
        <v>588</v>
      </c>
      <c r="D1195" s="181" t="s">
        <v>588</v>
      </c>
      <c r="E1195" s="181" t="s">
        <v>588</v>
      </c>
      <c r="F1195" s="181" t="s">
        <v>126</v>
      </c>
      <c r="G1195" s="181" t="s">
        <v>133</v>
      </c>
    </row>
    <row r="1196" spans="1:7">
      <c r="A1196" s="181" t="s">
        <v>2799</v>
      </c>
      <c r="B1196" s="338" t="s">
        <v>589</v>
      </c>
      <c r="C1196" s="181" t="s">
        <v>590</v>
      </c>
      <c r="D1196" s="181" t="s">
        <v>590</v>
      </c>
      <c r="E1196" s="181" t="s">
        <v>590</v>
      </c>
      <c r="F1196" s="181" t="s">
        <v>126</v>
      </c>
      <c r="G1196" s="181" t="s">
        <v>133</v>
      </c>
    </row>
    <row r="1197" spans="1:7">
      <c r="A1197" s="181" t="s">
        <v>2799</v>
      </c>
      <c r="B1197" s="338" t="s">
        <v>591</v>
      </c>
      <c r="C1197" s="181" t="s">
        <v>592</v>
      </c>
      <c r="D1197" s="181" t="s">
        <v>592</v>
      </c>
      <c r="E1197" s="181" t="s">
        <v>592</v>
      </c>
      <c r="F1197" s="181" t="s">
        <v>126</v>
      </c>
      <c r="G1197" s="181" t="s">
        <v>133</v>
      </c>
    </row>
    <row r="1198" spans="1:7">
      <c r="A1198" s="181" t="s">
        <v>2799</v>
      </c>
      <c r="B1198" s="338" t="s">
        <v>593</v>
      </c>
      <c r="C1198" s="181" t="s">
        <v>594</v>
      </c>
      <c r="D1198" s="181" t="s">
        <v>594</v>
      </c>
      <c r="E1198" s="181" t="s">
        <v>594</v>
      </c>
      <c r="F1198" s="181" t="s">
        <v>126</v>
      </c>
      <c r="G1198" s="181" t="s">
        <v>133</v>
      </c>
    </row>
    <row r="1199" spans="1:7">
      <c r="A1199" s="181" t="s">
        <v>2799</v>
      </c>
      <c r="B1199" s="338" t="s">
        <v>595</v>
      </c>
      <c r="C1199" s="181" t="s">
        <v>134</v>
      </c>
      <c r="D1199" s="181" t="s">
        <v>134</v>
      </c>
      <c r="E1199" s="181" t="s">
        <v>134</v>
      </c>
      <c r="F1199" s="181" t="s">
        <v>126</v>
      </c>
      <c r="G1199" s="181" t="s">
        <v>133</v>
      </c>
    </row>
    <row r="1200" spans="1:7">
      <c r="A1200" s="181" t="s">
        <v>2799</v>
      </c>
      <c r="B1200" s="338" t="s">
        <v>596</v>
      </c>
      <c r="C1200" s="181" t="s">
        <v>597</v>
      </c>
      <c r="D1200" s="181" t="s">
        <v>597</v>
      </c>
      <c r="E1200" s="181" t="s">
        <v>597</v>
      </c>
      <c r="F1200" s="181" t="s">
        <v>126</v>
      </c>
      <c r="G1200" s="181" t="s">
        <v>133</v>
      </c>
    </row>
    <row r="1201" spans="1:7">
      <c r="A1201" s="181" t="s">
        <v>2799</v>
      </c>
      <c r="B1201" s="338" t="s">
        <v>598</v>
      </c>
      <c r="C1201" s="181" t="s">
        <v>599</v>
      </c>
      <c r="D1201" s="181" t="s">
        <v>599</v>
      </c>
      <c r="E1201" s="181" t="s">
        <v>599</v>
      </c>
      <c r="F1201" s="181" t="s">
        <v>126</v>
      </c>
      <c r="G1201" s="181" t="s">
        <v>145</v>
      </c>
    </row>
    <row r="1202" spans="1:7">
      <c r="A1202" s="181" t="s">
        <v>2799</v>
      </c>
      <c r="B1202" s="338" t="s">
        <v>600</v>
      </c>
      <c r="C1202" s="181" t="s">
        <v>601</v>
      </c>
      <c r="D1202" s="181" t="s">
        <v>601</v>
      </c>
      <c r="E1202" s="181" t="s">
        <v>601</v>
      </c>
      <c r="F1202" s="181" t="s">
        <v>126</v>
      </c>
      <c r="G1202" s="181" t="s">
        <v>145</v>
      </c>
    </row>
    <row r="1203" spans="1:7">
      <c r="A1203" s="181" t="s">
        <v>2799</v>
      </c>
      <c r="B1203" s="338" t="s">
        <v>602</v>
      </c>
      <c r="C1203" s="181" t="s">
        <v>603</v>
      </c>
      <c r="D1203" s="181" t="s">
        <v>603</v>
      </c>
      <c r="E1203" s="181" t="s">
        <v>603</v>
      </c>
      <c r="F1203" s="181" t="s">
        <v>126</v>
      </c>
      <c r="G1203" s="181" t="s">
        <v>145</v>
      </c>
    </row>
    <row r="1204" spans="1:7">
      <c r="A1204" s="181" t="s">
        <v>2799</v>
      </c>
      <c r="B1204" s="338" t="s">
        <v>604</v>
      </c>
      <c r="C1204" s="181" t="s">
        <v>605</v>
      </c>
      <c r="D1204" s="181" t="s">
        <v>605</v>
      </c>
      <c r="E1204" s="181" t="s">
        <v>605</v>
      </c>
      <c r="F1204" s="181" t="s">
        <v>126</v>
      </c>
      <c r="G1204" s="181" t="s">
        <v>145</v>
      </c>
    </row>
    <row r="1205" spans="1:7">
      <c r="A1205" s="181" t="s">
        <v>2799</v>
      </c>
      <c r="B1205" s="338" t="s">
        <v>606</v>
      </c>
      <c r="C1205" s="181" t="s">
        <v>607</v>
      </c>
      <c r="D1205" s="181" t="s">
        <v>607</v>
      </c>
      <c r="E1205" s="181" t="s">
        <v>607</v>
      </c>
      <c r="F1205" s="181" t="s">
        <v>126</v>
      </c>
      <c r="G1205" s="181" t="s">
        <v>145</v>
      </c>
    </row>
    <row r="1206" spans="1:7">
      <c r="A1206" s="181" t="s">
        <v>2799</v>
      </c>
      <c r="B1206" s="338" t="s">
        <v>608</v>
      </c>
      <c r="C1206" s="181" t="s">
        <v>609</v>
      </c>
      <c r="D1206" s="181" t="s">
        <v>609</v>
      </c>
      <c r="E1206" s="181" t="s">
        <v>609</v>
      </c>
      <c r="F1206" s="181" t="s">
        <v>126</v>
      </c>
      <c r="G1206" s="181" t="s">
        <v>145</v>
      </c>
    </row>
    <row r="1207" spans="1:7">
      <c r="A1207" s="181" t="s">
        <v>2799</v>
      </c>
      <c r="B1207" s="338" t="s">
        <v>610</v>
      </c>
      <c r="C1207" s="181" t="s">
        <v>611</v>
      </c>
      <c r="D1207" s="181" t="s">
        <v>611</v>
      </c>
      <c r="E1207" s="181" t="s">
        <v>611</v>
      </c>
      <c r="F1207" s="181" t="s">
        <v>126</v>
      </c>
      <c r="G1207" s="181" t="s">
        <v>161</v>
      </c>
    </row>
    <row r="1208" spans="1:7">
      <c r="A1208" s="181" t="s">
        <v>2799</v>
      </c>
      <c r="B1208" s="338" t="s">
        <v>612</v>
      </c>
      <c r="C1208" s="181" t="s">
        <v>613</v>
      </c>
      <c r="D1208" s="181" t="s">
        <v>613</v>
      </c>
      <c r="E1208" s="181" t="s">
        <v>613</v>
      </c>
      <c r="F1208" s="181" t="s">
        <v>126</v>
      </c>
      <c r="G1208" s="181" t="s">
        <v>161</v>
      </c>
    </row>
    <row r="1209" spans="1:7">
      <c r="A1209" s="181" t="s">
        <v>2799</v>
      </c>
      <c r="B1209" s="338" t="s">
        <v>614</v>
      </c>
      <c r="C1209" s="181" t="s">
        <v>615</v>
      </c>
      <c r="D1209" s="181" t="s">
        <v>615</v>
      </c>
      <c r="E1209" s="181" t="s">
        <v>615</v>
      </c>
      <c r="F1209" s="181" t="s">
        <v>126</v>
      </c>
      <c r="G1209" s="181" t="s">
        <v>161</v>
      </c>
    </row>
    <row r="1210" spans="1:7">
      <c r="A1210" s="181" t="s">
        <v>2799</v>
      </c>
      <c r="B1210" s="338" t="s">
        <v>616</v>
      </c>
      <c r="C1210" s="181" t="s">
        <v>617</v>
      </c>
      <c r="D1210" s="181" t="s">
        <v>617</v>
      </c>
      <c r="E1210" s="181" t="s">
        <v>617</v>
      </c>
      <c r="F1210" s="181" t="s">
        <v>126</v>
      </c>
      <c r="G1210" s="181" t="s">
        <v>161</v>
      </c>
    </row>
    <row r="1211" spans="1:7">
      <c r="A1211" s="181" t="s">
        <v>2799</v>
      </c>
      <c r="B1211" s="338" t="s">
        <v>618</v>
      </c>
      <c r="C1211" s="181" t="s">
        <v>619</v>
      </c>
      <c r="D1211" s="181" t="s">
        <v>619</v>
      </c>
      <c r="E1211" s="181" t="s">
        <v>619</v>
      </c>
      <c r="F1211" s="181" t="s">
        <v>126</v>
      </c>
      <c r="G1211" s="181" t="s">
        <v>161</v>
      </c>
    </row>
    <row r="1212" spans="1:7">
      <c r="A1212" s="181" t="s">
        <v>2799</v>
      </c>
      <c r="B1212" s="338" t="s">
        <v>620</v>
      </c>
      <c r="C1212" s="181" t="s">
        <v>621</v>
      </c>
      <c r="D1212" s="181" t="s">
        <v>621</v>
      </c>
      <c r="E1212" s="181" t="s">
        <v>621</v>
      </c>
      <c r="F1212" s="181" t="s">
        <v>126</v>
      </c>
      <c r="G1212" s="181" t="s">
        <v>161</v>
      </c>
    </row>
    <row r="1213" spans="1:7">
      <c r="A1213" s="181" t="s">
        <v>2799</v>
      </c>
      <c r="B1213" s="338" t="s">
        <v>622</v>
      </c>
      <c r="C1213" s="181" t="s">
        <v>623</v>
      </c>
      <c r="D1213" s="181" t="s">
        <v>623</v>
      </c>
      <c r="E1213" s="181" t="s">
        <v>623</v>
      </c>
      <c r="F1213" s="181" t="s">
        <v>126</v>
      </c>
      <c r="G1213" s="181" t="s">
        <v>161</v>
      </c>
    </row>
    <row r="1214" spans="1:7">
      <c r="A1214" s="181" t="s">
        <v>2799</v>
      </c>
      <c r="B1214" s="338" t="s">
        <v>624</v>
      </c>
      <c r="C1214" s="181" t="s">
        <v>625</v>
      </c>
      <c r="D1214" s="181" t="s">
        <v>625</v>
      </c>
      <c r="E1214" s="181" t="s">
        <v>625</v>
      </c>
      <c r="F1214" s="181" t="s">
        <v>126</v>
      </c>
      <c r="G1214" s="181" t="s">
        <v>161</v>
      </c>
    </row>
    <row r="1215" spans="1:7">
      <c r="A1215" s="181" t="s">
        <v>2799</v>
      </c>
      <c r="B1215" s="338" t="s">
        <v>626</v>
      </c>
      <c r="C1215" s="181" t="s">
        <v>627</v>
      </c>
      <c r="D1215" s="181" t="s">
        <v>627</v>
      </c>
      <c r="E1215" s="181" t="s">
        <v>627</v>
      </c>
      <c r="F1215" s="181" t="s">
        <v>126</v>
      </c>
      <c r="G1215" s="181" t="s">
        <v>161</v>
      </c>
    </row>
    <row r="1216" spans="1:7">
      <c r="A1216" s="181" t="s">
        <v>2799</v>
      </c>
      <c r="B1216" s="338" t="s">
        <v>628</v>
      </c>
      <c r="C1216" s="181" t="s">
        <v>629</v>
      </c>
      <c r="D1216" s="181" t="s">
        <v>629</v>
      </c>
      <c r="E1216" s="181" t="s">
        <v>629</v>
      </c>
      <c r="F1216" s="181" t="s">
        <v>126</v>
      </c>
      <c r="G1216" s="181" t="s">
        <v>161</v>
      </c>
    </row>
    <row r="1217" spans="1:7">
      <c r="A1217" s="181" t="s">
        <v>2799</v>
      </c>
      <c r="B1217" s="338" t="s">
        <v>630</v>
      </c>
      <c r="C1217" s="181" t="s">
        <v>631</v>
      </c>
      <c r="D1217" s="181" t="s">
        <v>631</v>
      </c>
      <c r="E1217" s="181" t="s">
        <v>631</v>
      </c>
      <c r="F1217" s="181" t="s">
        <v>126</v>
      </c>
      <c r="G1217" s="181" t="s">
        <v>129</v>
      </c>
    </row>
    <row r="1218" spans="1:7">
      <c r="A1218" s="181" t="s">
        <v>2799</v>
      </c>
      <c r="B1218" s="338" t="s">
        <v>632</v>
      </c>
      <c r="C1218" s="181" t="s">
        <v>633</v>
      </c>
      <c r="D1218" s="181" t="s">
        <v>633</v>
      </c>
      <c r="E1218" s="181" t="s">
        <v>633</v>
      </c>
      <c r="F1218" s="181" t="s">
        <v>126</v>
      </c>
      <c r="G1218" s="181" t="s">
        <v>129</v>
      </c>
    </row>
    <row r="1219" spans="1:7">
      <c r="A1219" s="181" t="s">
        <v>2799</v>
      </c>
      <c r="B1219" s="338" t="s">
        <v>634</v>
      </c>
      <c r="C1219" s="181" t="s">
        <v>635</v>
      </c>
      <c r="D1219" s="181" t="s">
        <v>635</v>
      </c>
      <c r="E1219" s="181" t="s">
        <v>635</v>
      </c>
      <c r="F1219" s="181" t="s">
        <v>126</v>
      </c>
      <c r="G1219" s="181" t="s">
        <v>129</v>
      </c>
    </row>
    <row r="1220" spans="1:7">
      <c r="A1220" s="181" t="s">
        <v>2799</v>
      </c>
      <c r="B1220" s="338" t="s">
        <v>636</v>
      </c>
      <c r="C1220" s="181" t="s">
        <v>637</v>
      </c>
      <c r="D1220" s="181" t="s">
        <v>637</v>
      </c>
      <c r="E1220" s="181" t="s">
        <v>637</v>
      </c>
      <c r="F1220" s="181" t="s">
        <v>126</v>
      </c>
      <c r="G1220" s="181" t="s">
        <v>129</v>
      </c>
    </row>
    <row r="1221" spans="1:7">
      <c r="A1221" s="181" t="s">
        <v>2799</v>
      </c>
      <c r="B1221" s="338" t="s">
        <v>638</v>
      </c>
      <c r="C1221" s="181" t="s">
        <v>639</v>
      </c>
      <c r="D1221" s="181" t="s">
        <v>639</v>
      </c>
      <c r="E1221" s="181" t="s">
        <v>639</v>
      </c>
      <c r="F1221" s="181" t="s">
        <v>126</v>
      </c>
      <c r="G1221" s="181" t="s">
        <v>129</v>
      </c>
    </row>
    <row r="1222" spans="1:7">
      <c r="A1222" s="181" t="s">
        <v>2799</v>
      </c>
      <c r="B1222" s="338" t="s">
        <v>640</v>
      </c>
      <c r="C1222" s="181" t="s">
        <v>641</v>
      </c>
      <c r="D1222" s="181" t="s">
        <v>641</v>
      </c>
      <c r="E1222" s="181" t="s">
        <v>641</v>
      </c>
      <c r="F1222" s="181" t="s">
        <v>126</v>
      </c>
      <c r="G1222" s="181" t="s">
        <v>129</v>
      </c>
    </row>
    <row r="1223" spans="1:7">
      <c r="A1223" s="181" t="s">
        <v>2799</v>
      </c>
      <c r="B1223" s="338" t="s">
        <v>642</v>
      </c>
      <c r="C1223" s="181" t="s">
        <v>643</v>
      </c>
      <c r="D1223" s="181" t="s">
        <v>643</v>
      </c>
      <c r="E1223" s="181" t="s">
        <v>643</v>
      </c>
      <c r="F1223" s="181" t="s">
        <v>126</v>
      </c>
      <c r="G1223" s="181" t="s">
        <v>129</v>
      </c>
    </row>
    <row r="1224" spans="1:7">
      <c r="A1224" s="181" t="s">
        <v>2799</v>
      </c>
      <c r="B1224" s="338" t="s">
        <v>129</v>
      </c>
      <c r="C1224" s="181" t="s">
        <v>130</v>
      </c>
      <c r="D1224" s="181" t="s">
        <v>130</v>
      </c>
      <c r="E1224" s="181" t="s">
        <v>130</v>
      </c>
      <c r="F1224" s="181" t="s">
        <v>126</v>
      </c>
      <c r="G1224" s="181" t="s">
        <v>129</v>
      </c>
    </row>
    <row r="1225" spans="1:7">
      <c r="A1225" s="181" t="s">
        <v>2799</v>
      </c>
      <c r="B1225" s="338" t="s">
        <v>644</v>
      </c>
      <c r="C1225" s="181" t="s">
        <v>645</v>
      </c>
      <c r="D1225" s="181" t="s">
        <v>645</v>
      </c>
      <c r="E1225" s="181" t="s">
        <v>645</v>
      </c>
      <c r="F1225" s="181" t="s">
        <v>126</v>
      </c>
      <c r="G1225" s="181" t="s">
        <v>129</v>
      </c>
    </row>
    <row r="1226" spans="1:7">
      <c r="A1226" s="181" t="s">
        <v>2799</v>
      </c>
      <c r="B1226" s="338" t="s">
        <v>646</v>
      </c>
      <c r="C1226" s="181" t="s">
        <v>647</v>
      </c>
      <c r="D1226" s="181" t="s">
        <v>647</v>
      </c>
      <c r="E1226" s="181" t="s">
        <v>647</v>
      </c>
      <c r="F1226" s="181" t="s">
        <v>126</v>
      </c>
      <c r="G1226" s="181" t="s">
        <v>129</v>
      </c>
    </row>
    <row r="1227" spans="1:7">
      <c r="A1227" s="181" t="s">
        <v>2799</v>
      </c>
      <c r="B1227" s="338" t="s">
        <v>648</v>
      </c>
      <c r="C1227" s="181" t="s">
        <v>649</v>
      </c>
      <c r="D1227" s="181" t="s">
        <v>649</v>
      </c>
      <c r="E1227" s="181" t="s">
        <v>649</v>
      </c>
      <c r="F1227" s="181" t="s">
        <v>126</v>
      </c>
      <c r="G1227" s="181" t="s">
        <v>129</v>
      </c>
    </row>
    <row r="1228" spans="1:7">
      <c r="A1228" s="181" t="s">
        <v>2799</v>
      </c>
      <c r="B1228" s="338" t="s">
        <v>650</v>
      </c>
      <c r="C1228" s="181" t="s">
        <v>651</v>
      </c>
      <c r="D1228" s="181" t="s">
        <v>651</v>
      </c>
      <c r="E1228" s="181" t="s">
        <v>651</v>
      </c>
      <c r="F1228" s="181" t="s">
        <v>126</v>
      </c>
      <c r="G1228" s="181" t="s">
        <v>129</v>
      </c>
    </row>
    <row r="1229" spans="1:7">
      <c r="A1229" s="181" t="s">
        <v>2799</v>
      </c>
      <c r="B1229" s="338" t="s">
        <v>652</v>
      </c>
      <c r="C1229" s="181" t="s">
        <v>653</v>
      </c>
      <c r="D1229" s="181" t="s">
        <v>653</v>
      </c>
      <c r="E1229" s="181" t="s">
        <v>653</v>
      </c>
      <c r="F1229" s="181" t="s">
        <v>126</v>
      </c>
      <c r="G1229" s="181" t="s">
        <v>177</v>
      </c>
    </row>
    <row r="1230" spans="1:7">
      <c r="A1230" s="181" t="s">
        <v>2799</v>
      </c>
      <c r="B1230" s="338" t="s">
        <v>654</v>
      </c>
      <c r="C1230" s="181" t="s">
        <v>655</v>
      </c>
      <c r="D1230" s="181" t="s">
        <v>655</v>
      </c>
      <c r="E1230" s="181" t="s">
        <v>655</v>
      </c>
      <c r="F1230" s="181" t="s">
        <v>126</v>
      </c>
      <c r="G1230" s="181" t="s">
        <v>177</v>
      </c>
    </row>
    <row r="1231" spans="1:7">
      <c r="A1231" s="181" t="s">
        <v>2799</v>
      </c>
      <c r="B1231" s="338" t="s">
        <v>656</v>
      </c>
      <c r="C1231" s="181" t="s">
        <v>657</v>
      </c>
      <c r="D1231" s="181" t="s">
        <v>657</v>
      </c>
      <c r="E1231" s="181" t="s">
        <v>657</v>
      </c>
      <c r="F1231" s="181" t="s">
        <v>126</v>
      </c>
      <c r="G1231" s="181" t="s">
        <v>177</v>
      </c>
    </row>
    <row r="1232" spans="1:7">
      <c r="A1232" s="181" t="s">
        <v>2799</v>
      </c>
      <c r="B1232" s="338" t="s">
        <v>658</v>
      </c>
      <c r="C1232" s="181" t="s">
        <v>659</v>
      </c>
      <c r="D1232" s="181" t="s">
        <v>659</v>
      </c>
      <c r="E1232" s="181" t="s">
        <v>659</v>
      </c>
      <c r="F1232" s="181" t="s">
        <v>126</v>
      </c>
      <c r="G1232" s="181" t="s">
        <v>177</v>
      </c>
    </row>
    <row r="1233" spans="1:7">
      <c r="A1233" s="181" t="s">
        <v>2799</v>
      </c>
      <c r="B1233" s="338" t="s">
        <v>660</v>
      </c>
      <c r="C1233" s="181" t="s">
        <v>661</v>
      </c>
      <c r="D1233" s="181" t="s">
        <v>661</v>
      </c>
      <c r="E1233" s="181" t="s">
        <v>661</v>
      </c>
      <c r="F1233" s="181" t="s">
        <v>126</v>
      </c>
      <c r="G1233" s="181" t="s">
        <v>177</v>
      </c>
    </row>
    <row r="1234" spans="1:7">
      <c r="A1234" s="181" t="s">
        <v>2799</v>
      </c>
      <c r="B1234" s="338" t="s">
        <v>662</v>
      </c>
      <c r="C1234" s="181" t="s">
        <v>663</v>
      </c>
      <c r="D1234" s="181" t="s">
        <v>663</v>
      </c>
      <c r="E1234" s="181" t="s">
        <v>663</v>
      </c>
      <c r="F1234" s="181" t="s">
        <v>126</v>
      </c>
      <c r="G1234" s="181" t="s">
        <v>177</v>
      </c>
    </row>
    <row r="1235" spans="1:7">
      <c r="A1235" s="181" t="s">
        <v>2799</v>
      </c>
      <c r="B1235" s="338" t="s">
        <v>664</v>
      </c>
      <c r="C1235" s="181" t="s">
        <v>665</v>
      </c>
      <c r="D1235" s="181" t="s">
        <v>665</v>
      </c>
      <c r="E1235" s="181" t="s">
        <v>665</v>
      </c>
      <c r="F1235" s="181" t="s">
        <v>126</v>
      </c>
      <c r="G1235" s="181" t="s">
        <v>177</v>
      </c>
    </row>
    <row r="1236" spans="1:7">
      <c r="A1236" s="181" t="s">
        <v>2799</v>
      </c>
      <c r="B1236" s="338" t="s">
        <v>666</v>
      </c>
      <c r="C1236" s="181" t="s">
        <v>667</v>
      </c>
      <c r="D1236" s="181" t="s">
        <v>667</v>
      </c>
      <c r="E1236" s="181" t="s">
        <v>667</v>
      </c>
      <c r="F1236" s="181" t="s">
        <v>126</v>
      </c>
      <c r="G1236" s="181" t="s">
        <v>177</v>
      </c>
    </row>
    <row r="1237" spans="1:7">
      <c r="A1237" s="181" t="s">
        <v>2799</v>
      </c>
      <c r="B1237" s="338" t="s">
        <v>668</v>
      </c>
      <c r="C1237" s="181" t="s">
        <v>669</v>
      </c>
      <c r="D1237" s="181" t="s">
        <v>669</v>
      </c>
      <c r="E1237" s="181" t="s">
        <v>669</v>
      </c>
      <c r="F1237" s="181" t="s">
        <v>126</v>
      </c>
      <c r="G1237" s="181" t="s">
        <v>177</v>
      </c>
    </row>
    <row r="1238" spans="1:7">
      <c r="A1238" s="181" t="s">
        <v>2799</v>
      </c>
      <c r="B1238" s="338" t="s">
        <v>670</v>
      </c>
      <c r="C1238" s="181" t="s">
        <v>671</v>
      </c>
      <c r="D1238" s="181" t="s">
        <v>671</v>
      </c>
      <c r="E1238" s="181" t="s">
        <v>671</v>
      </c>
      <c r="F1238" s="181" t="s">
        <v>126</v>
      </c>
      <c r="G1238" s="181" t="s">
        <v>177</v>
      </c>
    </row>
    <row r="1239" spans="1:7">
      <c r="A1239" s="181" t="s">
        <v>2799</v>
      </c>
      <c r="B1239" s="338" t="s">
        <v>672</v>
      </c>
      <c r="C1239" s="181" t="s">
        <v>673</v>
      </c>
      <c r="D1239" s="181" t="s">
        <v>673</v>
      </c>
      <c r="E1239" s="181" t="s">
        <v>673</v>
      </c>
      <c r="F1239" s="181" t="s">
        <v>126</v>
      </c>
      <c r="G1239" s="181" t="s">
        <v>177</v>
      </c>
    </row>
    <row r="1240" spans="1:7">
      <c r="A1240" s="181" t="s">
        <v>2799</v>
      </c>
      <c r="B1240" s="338" t="s">
        <v>674</v>
      </c>
      <c r="C1240" s="181" t="s">
        <v>675</v>
      </c>
      <c r="D1240" s="181" t="s">
        <v>675</v>
      </c>
      <c r="E1240" s="181" t="s">
        <v>675</v>
      </c>
      <c r="F1240" s="181" t="s">
        <v>126</v>
      </c>
      <c r="G1240" s="181" t="s">
        <v>177</v>
      </c>
    </row>
    <row r="1241" spans="1:7">
      <c r="A1241" s="181" t="s">
        <v>2799</v>
      </c>
      <c r="B1241" s="338" t="s">
        <v>177</v>
      </c>
      <c r="C1241" s="181" t="s">
        <v>178</v>
      </c>
      <c r="D1241" s="181" t="s">
        <v>178</v>
      </c>
      <c r="E1241" s="181" t="s">
        <v>178</v>
      </c>
      <c r="F1241" s="181" t="s">
        <v>126</v>
      </c>
      <c r="G1241" s="181" t="s">
        <v>177</v>
      </c>
    </row>
    <row r="1242" spans="1:7">
      <c r="A1242" s="181" t="s">
        <v>2799</v>
      </c>
      <c r="B1242" s="338" t="s">
        <v>676</v>
      </c>
      <c r="C1242" s="181" t="s">
        <v>677</v>
      </c>
      <c r="D1242" s="181" t="s">
        <v>677</v>
      </c>
      <c r="E1242" s="181" t="s">
        <v>677</v>
      </c>
      <c r="F1242" s="181" t="s">
        <v>126</v>
      </c>
      <c r="G1242" s="181" t="s">
        <v>177</v>
      </c>
    </row>
    <row r="1243" spans="1:7">
      <c r="A1243" s="181" t="s">
        <v>2799</v>
      </c>
      <c r="B1243" s="338" t="s">
        <v>678</v>
      </c>
      <c r="C1243" s="181" t="s">
        <v>679</v>
      </c>
      <c r="D1243" s="181" t="s">
        <v>679</v>
      </c>
      <c r="E1243" s="181" t="s">
        <v>679</v>
      </c>
      <c r="F1243" s="181" t="s">
        <v>126</v>
      </c>
      <c r="G1243" s="181" t="s">
        <v>173</v>
      </c>
    </row>
    <row r="1244" spans="1:7">
      <c r="A1244" s="181" t="s">
        <v>2799</v>
      </c>
      <c r="B1244" s="338" t="s">
        <v>680</v>
      </c>
      <c r="C1244" s="181" t="s">
        <v>681</v>
      </c>
      <c r="D1244" s="181" t="s">
        <v>681</v>
      </c>
      <c r="E1244" s="181" t="s">
        <v>681</v>
      </c>
      <c r="F1244" s="181" t="s">
        <v>126</v>
      </c>
      <c r="G1244" s="181" t="s">
        <v>173</v>
      </c>
    </row>
    <row r="1245" spans="1:7">
      <c r="A1245" s="181" t="s">
        <v>2799</v>
      </c>
      <c r="B1245" s="338" t="s">
        <v>682</v>
      </c>
      <c r="C1245" s="181" t="s">
        <v>683</v>
      </c>
      <c r="D1245" s="181" t="s">
        <v>683</v>
      </c>
      <c r="E1245" s="181" t="s">
        <v>683</v>
      </c>
      <c r="F1245" s="181" t="s">
        <v>126</v>
      </c>
      <c r="G1245" s="181" t="s">
        <v>173</v>
      </c>
    </row>
    <row r="1246" spans="1:7">
      <c r="A1246" s="181" t="s">
        <v>2799</v>
      </c>
      <c r="B1246" s="338" t="s">
        <v>684</v>
      </c>
      <c r="C1246" s="181" t="s">
        <v>685</v>
      </c>
      <c r="D1246" s="181" t="s">
        <v>685</v>
      </c>
      <c r="E1246" s="181" t="s">
        <v>685</v>
      </c>
      <c r="F1246" s="181" t="s">
        <v>126</v>
      </c>
      <c r="G1246" s="181" t="s">
        <v>173</v>
      </c>
    </row>
    <row r="1247" spans="1:7">
      <c r="A1247" s="181" t="s">
        <v>2799</v>
      </c>
      <c r="B1247" s="338" t="s">
        <v>686</v>
      </c>
      <c r="C1247" s="181" t="s">
        <v>687</v>
      </c>
      <c r="D1247" s="181" t="s">
        <v>687</v>
      </c>
      <c r="E1247" s="181" t="s">
        <v>687</v>
      </c>
      <c r="F1247" s="181" t="s">
        <v>126</v>
      </c>
      <c r="G1247" s="181" t="s">
        <v>173</v>
      </c>
    </row>
    <row r="1248" spans="1:7">
      <c r="A1248" s="181" t="s">
        <v>2799</v>
      </c>
      <c r="B1248" s="338" t="s">
        <v>688</v>
      </c>
      <c r="C1248" s="181" t="s">
        <v>689</v>
      </c>
      <c r="D1248" s="181" t="s">
        <v>689</v>
      </c>
      <c r="E1248" s="181" t="s">
        <v>689</v>
      </c>
      <c r="F1248" s="181" t="s">
        <v>126</v>
      </c>
      <c r="G1248" s="181" t="s">
        <v>173</v>
      </c>
    </row>
    <row r="1249" spans="1:7">
      <c r="A1249" s="181" t="s">
        <v>2799</v>
      </c>
      <c r="B1249" s="338" t="s">
        <v>690</v>
      </c>
      <c r="C1249" s="181" t="s">
        <v>691</v>
      </c>
      <c r="D1249" s="181" t="s">
        <v>691</v>
      </c>
      <c r="E1249" s="181" t="s">
        <v>691</v>
      </c>
      <c r="F1249" s="181" t="s">
        <v>126</v>
      </c>
      <c r="G1249" s="181" t="s">
        <v>173</v>
      </c>
    </row>
    <row r="1250" spans="1:7">
      <c r="A1250" s="181" t="s">
        <v>2799</v>
      </c>
      <c r="B1250" s="338" t="s">
        <v>692</v>
      </c>
      <c r="C1250" s="181" t="s">
        <v>693</v>
      </c>
      <c r="D1250" s="181" t="s">
        <v>693</v>
      </c>
      <c r="E1250" s="181" t="s">
        <v>693</v>
      </c>
      <c r="F1250" s="181" t="s">
        <v>126</v>
      </c>
      <c r="G1250" s="181" t="s">
        <v>173</v>
      </c>
    </row>
    <row r="1251" spans="1:7">
      <c r="A1251" s="181" t="s">
        <v>2799</v>
      </c>
      <c r="B1251" s="338" t="s">
        <v>694</v>
      </c>
      <c r="C1251" s="181" t="s">
        <v>695</v>
      </c>
      <c r="D1251" s="181" t="s">
        <v>695</v>
      </c>
      <c r="E1251" s="181" t="s">
        <v>695</v>
      </c>
      <c r="F1251" s="181" t="s">
        <v>126</v>
      </c>
      <c r="G1251" s="181" t="s">
        <v>173</v>
      </c>
    </row>
    <row r="1252" spans="1:7">
      <c r="A1252" s="181" t="s">
        <v>2799</v>
      </c>
      <c r="B1252" s="338" t="s">
        <v>696</v>
      </c>
      <c r="C1252" s="181" t="s">
        <v>697</v>
      </c>
      <c r="D1252" s="181" t="s">
        <v>697</v>
      </c>
      <c r="E1252" s="181" t="s">
        <v>697</v>
      </c>
      <c r="F1252" s="181" t="s">
        <v>126</v>
      </c>
      <c r="G1252" s="181" t="s">
        <v>173</v>
      </c>
    </row>
    <row r="1253" spans="1:7">
      <c r="A1253" s="181" t="s">
        <v>2799</v>
      </c>
      <c r="B1253" s="338" t="s">
        <v>698</v>
      </c>
      <c r="C1253" s="181" t="s">
        <v>699</v>
      </c>
      <c r="D1253" s="181" t="s">
        <v>699</v>
      </c>
      <c r="E1253" s="181" t="s">
        <v>699</v>
      </c>
      <c r="F1253" s="181" t="s">
        <v>126</v>
      </c>
      <c r="G1253" s="181" t="s">
        <v>173</v>
      </c>
    </row>
    <row r="1254" spans="1:7">
      <c r="A1254" s="181" t="s">
        <v>2799</v>
      </c>
      <c r="B1254" s="338" t="s">
        <v>173</v>
      </c>
      <c r="C1254" s="181" t="s">
        <v>174</v>
      </c>
      <c r="D1254" s="181" t="s">
        <v>174</v>
      </c>
      <c r="E1254" s="181" t="s">
        <v>174</v>
      </c>
      <c r="F1254" s="181" t="s">
        <v>126</v>
      </c>
      <c r="G1254" s="181" t="s">
        <v>173</v>
      </c>
    </row>
    <row r="1255" spans="1:7">
      <c r="A1255" s="181" t="s">
        <v>2799</v>
      </c>
      <c r="B1255" s="338" t="s">
        <v>700</v>
      </c>
      <c r="C1255" s="181" t="s">
        <v>701</v>
      </c>
      <c r="D1255" s="181" t="s">
        <v>701</v>
      </c>
      <c r="E1255" s="181" t="s">
        <v>701</v>
      </c>
      <c r="F1255" s="181" t="s">
        <v>126</v>
      </c>
      <c r="G1255" s="181" t="s">
        <v>131</v>
      </c>
    </row>
    <row r="1256" spans="1:7">
      <c r="A1256" s="181" t="s">
        <v>2799</v>
      </c>
      <c r="B1256" s="338" t="s">
        <v>702</v>
      </c>
      <c r="C1256" s="181" t="s">
        <v>703</v>
      </c>
      <c r="D1256" s="181" t="s">
        <v>703</v>
      </c>
      <c r="E1256" s="181" t="s">
        <v>703</v>
      </c>
      <c r="F1256" s="181" t="s">
        <v>126</v>
      </c>
      <c r="G1256" s="181" t="s">
        <v>131</v>
      </c>
    </row>
    <row r="1257" spans="1:7">
      <c r="A1257" s="181" t="s">
        <v>2799</v>
      </c>
      <c r="B1257" s="338" t="s">
        <v>704</v>
      </c>
      <c r="C1257" s="181" t="s">
        <v>705</v>
      </c>
      <c r="D1257" s="181" t="s">
        <v>705</v>
      </c>
      <c r="E1257" s="181" t="s">
        <v>705</v>
      </c>
      <c r="F1257" s="181" t="s">
        <v>126</v>
      </c>
      <c r="G1257" s="181" t="s">
        <v>131</v>
      </c>
    </row>
    <row r="1258" spans="1:7">
      <c r="A1258" s="181" t="s">
        <v>2799</v>
      </c>
      <c r="B1258" s="338" t="s">
        <v>131</v>
      </c>
      <c r="C1258" s="181" t="s">
        <v>132</v>
      </c>
      <c r="D1258" s="181" t="s">
        <v>132</v>
      </c>
      <c r="E1258" s="181" t="s">
        <v>132</v>
      </c>
      <c r="F1258" s="181" t="s">
        <v>126</v>
      </c>
      <c r="G1258" s="181" t="s">
        <v>131</v>
      </c>
    </row>
    <row r="1259" spans="1:7">
      <c r="A1259" s="181" t="s">
        <v>2799</v>
      </c>
      <c r="B1259" s="338" t="s">
        <v>706</v>
      </c>
      <c r="C1259" s="181" t="s">
        <v>707</v>
      </c>
      <c r="D1259" s="181" t="s">
        <v>707</v>
      </c>
      <c r="E1259" s="181" t="s">
        <v>707</v>
      </c>
      <c r="F1259" s="181" t="s">
        <v>126</v>
      </c>
      <c r="G1259" s="181" t="s">
        <v>131</v>
      </c>
    </row>
    <row r="1260" spans="1:7">
      <c r="A1260" s="181" t="s">
        <v>2799</v>
      </c>
      <c r="B1260" s="338" t="s">
        <v>708</v>
      </c>
      <c r="C1260" s="181" t="s">
        <v>709</v>
      </c>
      <c r="D1260" s="181" t="s">
        <v>709</v>
      </c>
      <c r="E1260" s="181" t="s">
        <v>709</v>
      </c>
      <c r="F1260" s="181" t="s">
        <v>126</v>
      </c>
      <c r="G1260" s="181" t="s">
        <v>131</v>
      </c>
    </row>
    <row r="1261" spans="1:7">
      <c r="A1261" s="181" t="s">
        <v>2799</v>
      </c>
      <c r="B1261" s="338" t="s">
        <v>710</v>
      </c>
      <c r="C1261" s="181" t="s">
        <v>711</v>
      </c>
      <c r="D1261" s="181" t="s">
        <v>711</v>
      </c>
      <c r="E1261" s="181" t="s">
        <v>711</v>
      </c>
      <c r="F1261" s="181" t="s">
        <v>126</v>
      </c>
      <c r="G1261" s="181" t="s">
        <v>131</v>
      </c>
    </row>
    <row r="1262" spans="1:7">
      <c r="A1262" s="181" t="s">
        <v>2799</v>
      </c>
      <c r="B1262" s="338" t="s">
        <v>712</v>
      </c>
      <c r="C1262" s="181" t="s">
        <v>713</v>
      </c>
      <c r="D1262" s="181" t="s">
        <v>713</v>
      </c>
      <c r="E1262" s="181" t="s">
        <v>713</v>
      </c>
      <c r="F1262" s="181" t="s">
        <v>126</v>
      </c>
      <c r="G1262" s="181" t="s">
        <v>131</v>
      </c>
    </row>
    <row r="1263" spans="1:7">
      <c r="A1263" s="181" t="s">
        <v>2799</v>
      </c>
      <c r="B1263" s="338" t="s">
        <v>714</v>
      </c>
      <c r="C1263" s="181" t="s">
        <v>715</v>
      </c>
      <c r="D1263" s="181" t="s">
        <v>715</v>
      </c>
      <c r="E1263" s="181" t="s">
        <v>715</v>
      </c>
      <c r="F1263" s="181" t="s">
        <v>126</v>
      </c>
      <c r="G1263" s="181" t="s">
        <v>131</v>
      </c>
    </row>
    <row r="1264" spans="1:7">
      <c r="A1264" s="181" t="s">
        <v>2799</v>
      </c>
      <c r="B1264" s="338" t="s">
        <v>716</v>
      </c>
      <c r="C1264" s="181" t="s">
        <v>717</v>
      </c>
      <c r="D1264" s="181" t="s">
        <v>717</v>
      </c>
      <c r="E1264" s="181" t="s">
        <v>717</v>
      </c>
      <c r="F1264" s="181" t="s">
        <v>126</v>
      </c>
      <c r="G1264" s="181" t="s">
        <v>131</v>
      </c>
    </row>
    <row r="1265" spans="1:7">
      <c r="A1265" s="181" t="s">
        <v>2799</v>
      </c>
      <c r="B1265" s="338" t="s">
        <v>718</v>
      </c>
      <c r="C1265" s="181" t="s">
        <v>719</v>
      </c>
      <c r="D1265" s="181" t="s">
        <v>719</v>
      </c>
      <c r="E1265" s="181" t="s">
        <v>719</v>
      </c>
      <c r="F1265" s="181" t="s">
        <v>126</v>
      </c>
      <c r="G1265" s="181" t="s">
        <v>131</v>
      </c>
    </row>
    <row r="1266" spans="1:7">
      <c r="A1266" s="181" t="s">
        <v>2799</v>
      </c>
      <c r="B1266" s="338" t="s">
        <v>720</v>
      </c>
      <c r="C1266" s="181" t="s">
        <v>721</v>
      </c>
      <c r="D1266" s="181" t="s">
        <v>721</v>
      </c>
      <c r="E1266" s="181" t="s">
        <v>721</v>
      </c>
      <c r="F1266" s="181" t="s">
        <v>126</v>
      </c>
      <c r="G1266" s="181" t="s">
        <v>131</v>
      </c>
    </row>
    <row r="1267" spans="1:7">
      <c r="A1267" s="181" t="s">
        <v>2799</v>
      </c>
      <c r="B1267" s="338" t="s">
        <v>722</v>
      </c>
      <c r="C1267" s="181" t="s">
        <v>723</v>
      </c>
      <c r="D1267" s="181" t="s">
        <v>723</v>
      </c>
      <c r="E1267" s="181" t="s">
        <v>723</v>
      </c>
      <c r="F1267" s="181" t="s">
        <v>126</v>
      </c>
      <c r="G1267" s="181" t="s">
        <v>131</v>
      </c>
    </row>
    <row r="1268" spans="1:7">
      <c r="A1268" s="181" t="s">
        <v>2799</v>
      </c>
      <c r="B1268" s="338" t="s">
        <v>724</v>
      </c>
      <c r="C1268" s="181" t="s">
        <v>725</v>
      </c>
      <c r="D1268" s="181" t="s">
        <v>725</v>
      </c>
      <c r="E1268" s="181" t="s">
        <v>725</v>
      </c>
      <c r="F1268" s="181" t="s">
        <v>126</v>
      </c>
      <c r="G1268" s="181" t="s">
        <v>131</v>
      </c>
    </row>
    <row r="1269" spans="1:7">
      <c r="A1269" s="181" t="s">
        <v>2799</v>
      </c>
      <c r="B1269" s="338" t="s">
        <v>726</v>
      </c>
      <c r="C1269" s="181" t="s">
        <v>727</v>
      </c>
      <c r="D1269" s="181" t="s">
        <v>727</v>
      </c>
      <c r="E1269" s="181" t="s">
        <v>727</v>
      </c>
      <c r="F1269" s="181" t="s">
        <v>126</v>
      </c>
      <c r="G1269" s="181" t="s">
        <v>157</v>
      </c>
    </row>
    <row r="1270" spans="1:7">
      <c r="A1270" s="181" t="s">
        <v>2799</v>
      </c>
      <c r="B1270" s="338" t="s">
        <v>728</v>
      </c>
      <c r="C1270" s="181" t="s">
        <v>729</v>
      </c>
      <c r="D1270" s="181" t="s">
        <v>729</v>
      </c>
      <c r="E1270" s="181" t="s">
        <v>729</v>
      </c>
      <c r="F1270" s="181" t="s">
        <v>126</v>
      </c>
      <c r="G1270" s="181" t="s">
        <v>157</v>
      </c>
    </row>
    <row r="1271" spans="1:7">
      <c r="A1271" s="181" t="s">
        <v>2799</v>
      </c>
      <c r="B1271" s="338" t="s">
        <v>157</v>
      </c>
      <c r="C1271" s="181" t="s">
        <v>158</v>
      </c>
      <c r="D1271" s="181" t="s">
        <v>158</v>
      </c>
      <c r="E1271" s="181" t="s">
        <v>158</v>
      </c>
      <c r="F1271" s="181" t="s">
        <v>126</v>
      </c>
      <c r="G1271" s="181" t="s">
        <v>157</v>
      </c>
    </row>
    <row r="1272" spans="1:7">
      <c r="A1272" s="181" t="s">
        <v>2799</v>
      </c>
      <c r="B1272" s="338" t="s">
        <v>730</v>
      </c>
      <c r="C1272" s="181" t="s">
        <v>731</v>
      </c>
      <c r="D1272" s="181" t="s">
        <v>731</v>
      </c>
      <c r="E1272" s="181" t="s">
        <v>731</v>
      </c>
      <c r="F1272" s="181" t="s">
        <v>126</v>
      </c>
      <c r="G1272" s="181" t="s">
        <v>183</v>
      </c>
    </row>
    <row r="1273" spans="1:7">
      <c r="A1273" s="181" t="s">
        <v>2799</v>
      </c>
      <c r="B1273" s="338" t="s">
        <v>732</v>
      </c>
      <c r="C1273" s="181" t="s">
        <v>733</v>
      </c>
      <c r="D1273" s="181" t="s">
        <v>733</v>
      </c>
      <c r="E1273" s="181" t="s">
        <v>733</v>
      </c>
      <c r="F1273" s="181" t="s">
        <v>126</v>
      </c>
      <c r="G1273" s="181" t="s">
        <v>183</v>
      </c>
    </row>
    <row r="1274" spans="1:7">
      <c r="A1274" s="181" t="s">
        <v>2799</v>
      </c>
      <c r="B1274" s="338" t="s">
        <v>734</v>
      </c>
      <c r="C1274" s="181" t="s">
        <v>735</v>
      </c>
      <c r="D1274" s="181" t="s">
        <v>735</v>
      </c>
      <c r="E1274" s="181" t="s">
        <v>735</v>
      </c>
      <c r="F1274" s="181" t="s">
        <v>126</v>
      </c>
      <c r="G1274" s="181" t="s">
        <v>183</v>
      </c>
    </row>
    <row r="1275" spans="1:7">
      <c r="A1275" s="181" t="s">
        <v>2799</v>
      </c>
      <c r="B1275" s="338" t="s">
        <v>736</v>
      </c>
      <c r="C1275" s="181" t="s">
        <v>737</v>
      </c>
      <c r="D1275" s="181" t="s">
        <v>737</v>
      </c>
      <c r="E1275" s="181" t="s">
        <v>737</v>
      </c>
      <c r="F1275" s="181" t="s">
        <v>126</v>
      </c>
      <c r="G1275" s="181" t="s">
        <v>183</v>
      </c>
    </row>
    <row r="1276" spans="1:7">
      <c r="A1276" s="181" t="s">
        <v>2799</v>
      </c>
      <c r="B1276" s="338" t="s">
        <v>738</v>
      </c>
      <c r="C1276" s="181" t="s">
        <v>739</v>
      </c>
      <c r="D1276" s="181" t="s">
        <v>739</v>
      </c>
      <c r="E1276" s="181" t="s">
        <v>739</v>
      </c>
      <c r="F1276" s="181" t="s">
        <v>126</v>
      </c>
      <c r="G1276" s="181" t="s">
        <v>183</v>
      </c>
    </row>
    <row r="1277" spans="1:7">
      <c r="A1277" s="181" t="s">
        <v>2799</v>
      </c>
      <c r="B1277" s="338" t="s">
        <v>740</v>
      </c>
      <c r="C1277" s="181" t="s">
        <v>741</v>
      </c>
      <c r="D1277" s="181" t="s">
        <v>741</v>
      </c>
      <c r="E1277" s="181" t="s">
        <v>741</v>
      </c>
      <c r="F1277" s="181" t="s">
        <v>126</v>
      </c>
      <c r="G1277" s="181" t="s">
        <v>183</v>
      </c>
    </row>
    <row r="1278" spans="1:7">
      <c r="A1278" s="181" t="s">
        <v>2799</v>
      </c>
      <c r="B1278" s="338" t="s">
        <v>742</v>
      </c>
      <c r="C1278" s="181" t="s">
        <v>743</v>
      </c>
      <c r="D1278" s="181" t="s">
        <v>743</v>
      </c>
      <c r="E1278" s="181" t="s">
        <v>743</v>
      </c>
      <c r="F1278" s="181" t="s">
        <v>126</v>
      </c>
      <c r="G1278" s="181" t="s">
        <v>183</v>
      </c>
    </row>
    <row r="1279" spans="1:7">
      <c r="A1279" s="181" t="s">
        <v>2799</v>
      </c>
      <c r="B1279" s="338" t="s">
        <v>744</v>
      </c>
      <c r="C1279" s="181" t="s">
        <v>745</v>
      </c>
      <c r="D1279" s="181" t="s">
        <v>745</v>
      </c>
      <c r="E1279" s="181" t="s">
        <v>745</v>
      </c>
      <c r="F1279" s="181" t="s">
        <v>126</v>
      </c>
      <c r="G1279" s="181" t="s">
        <v>165</v>
      </c>
    </row>
    <row r="1280" spans="1:7">
      <c r="A1280" s="181" t="s">
        <v>2799</v>
      </c>
      <c r="B1280" s="338" t="s">
        <v>746</v>
      </c>
      <c r="C1280" s="181" t="s">
        <v>747</v>
      </c>
      <c r="D1280" s="181" t="s">
        <v>747</v>
      </c>
      <c r="E1280" s="181" t="s">
        <v>747</v>
      </c>
      <c r="F1280" s="181" t="s">
        <v>126</v>
      </c>
      <c r="G1280" s="181" t="s">
        <v>165</v>
      </c>
    </row>
    <row r="1281" spans="1:7">
      <c r="A1281" s="181" t="s">
        <v>2799</v>
      </c>
      <c r="B1281" s="338" t="s">
        <v>748</v>
      </c>
      <c r="C1281" s="181" t="s">
        <v>749</v>
      </c>
      <c r="D1281" s="181" t="s">
        <v>749</v>
      </c>
      <c r="E1281" s="181" t="s">
        <v>749</v>
      </c>
      <c r="F1281" s="181" t="s">
        <v>126</v>
      </c>
      <c r="G1281" s="181" t="s">
        <v>165</v>
      </c>
    </row>
    <row r="1282" spans="1:7">
      <c r="A1282" s="181" t="s">
        <v>2799</v>
      </c>
      <c r="B1282" s="338" t="s">
        <v>750</v>
      </c>
      <c r="C1282" s="181" t="s">
        <v>751</v>
      </c>
      <c r="D1282" s="181" t="s">
        <v>751</v>
      </c>
      <c r="E1282" s="181" t="s">
        <v>751</v>
      </c>
      <c r="F1282" s="181" t="s">
        <v>126</v>
      </c>
      <c r="G1282" s="181" t="s">
        <v>165</v>
      </c>
    </row>
    <row r="1283" spans="1:7">
      <c r="A1283" s="181" t="s">
        <v>2799</v>
      </c>
      <c r="B1283" s="338" t="s">
        <v>752</v>
      </c>
      <c r="C1283" s="181" t="s">
        <v>753</v>
      </c>
      <c r="D1283" s="181" t="s">
        <v>753</v>
      </c>
      <c r="E1283" s="181" t="s">
        <v>753</v>
      </c>
      <c r="F1283" s="181" t="s">
        <v>126</v>
      </c>
      <c r="G1283" s="181" t="s">
        <v>165</v>
      </c>
    </row>
    <row r="1284" spans="1:7">
      <c r="A1284" s="181" t="s">
        <v>2799</v>
      </c>
      <c r="B1284" s="338" t="s">
        <v>754</v>
      </c>
      <c r="C1284" s="181" t="s">
        <v>755</v>
      </c>
      <c r="D1284" s="181" t="s">
        <v>755</v>
      </c>
      <c r="E1284" s="181" t="s">
        <v>755</v>
      </c>
      <c r="F1284" s="181" t="s">
        <v>126</v>
      </c>
      <c r="G1284" s="181" t="s">
        <v>159</v>
      </c>
    </row>
    <row r="1285" spans="1:7">
      <c r="A1285" s="181" t="s">
        <v>2799</v>
      </c>
      <c r="B1285" s="338" t="s">
        <v>756</v>
      </c>
      <c r="C1285" s="181" t="s">
        <v>757</v>
      </c>
      <c r="D1285" s="181" t="s">
        <v>757</v>
      </c>
      <c r="E1285" s="181" t="s">
        <v>757</v>
      </c>
      <c r="F1285" s="181" t="s">
        <v>126</v>
      </c>
      <c r="G1285" s="181" t="s">
        <v>159</v>
      </c>
    </row>
    <row r="1286" spans="1:7">
      <c r="A1286" s="181" t="s">
        <v>2799</v>
      </c>
      <c r="B1286" s="338" t="s">
        <v>758</v>
      </c>
      <c r="C1286" s="181" t="s">
        <v>759</v>
      </c>
      <c r="D1286" s="181" t="s">
        <v>759</v>
      </c>
      <c r="E1286" s="181" t="s">
        <v>759</v>
      </c>
      <c r="F1286" s="181" t="s">
        <v>126</v>
      </c>
      <c r="G1286" s="181" t="s">
        <v>159</v>
      </c>
    </row>
    <row r="1287" spans="1:7">
      <c r="A1287" s="181" t="s">
        <v>2799</v>
      </c>
      <c r="B1287" s="338" t="s">
        <v>760</v>
      </c>
      <c r="C1287" s="181" t="s">
        <v>761</v>
      </c>
      <c r="D1287" s="181" t="s">
        <v>761</v>
      </c>
      <c r="E1287" s="181" t="s">
        <v>761</v>
      </c>
      <c r="F1287" s="181" t="s">
        <v>126</v>
      </c>
      <c r="G1287" s="181" t="s">
        <v>159</v>
      </c>
    </row>
    <row r="1288" spans="1:7">
      <c r="A1288" s="181" t="s">
        <v>2799</v>
      </c>
      <c r="B1288" s="338" t="s">
        <v>762</v>
      </c>
      <c r="C1288" s="181" t="s">
        <v>763</v>
      </c>
      <c r="D1288" s="181" t="s">
        <v>763</v>
      </c>
      <c r="E1288" s="181" t="s">
        <v>763</v>
      </c>
      <c r="F1288" s="181" t="s">
        <v>126</v>
      </c>
      <c r="G1288" s="181" t="s">
        <v>159</v>
      </c>
    </row>
    <row r="1289" spans="1:7">
      <c r="A1289" s="181" t="s">
        <v>2799</v>
      </c>
      <c r="B1289" s="338" t="s">
        <v>764</v>
      </c>
      <c r="C1289" s="181" t="s">
        <v>765</v>
      </c>
      <c r="D1289" s="181" t="s">
        <v>765</v>
      </c>
      <c r="E1289" s="181" t="s">
        <v>765</v>
      </c>
      <c r="F1289" s="181" t="s">
        <v>126</v>
      </c>
      <c r="G1289" s="181" t="s">
        <v>159</v>
      </c>
    </row>
    <row r="1290" spans="1:7">
      <c r="A1290" s="181" t="s">
        <v>2799</v>
      </c>
      <c r="B1290" s="338" t="s">
        <v>766</v>
      </c>
      <c r="C1290" s="181" t="s">
        <v>767</v>
      </c>
      <c r="D1290" s="181" t="s">
        <v>767</v>
      </c>
      <c r="E1290" s="181" t="s">
        <v>767</v>
      </c>
      <c r="F1290" s="181" t="s">
        <v>126</v>
      </c>
      <c r="G1290" s="181" t="s">
        <v>159</v>
      </c>
    </row>
    <row r="1291" spans="1:7">
      <c r="A1291" s="181" t="s">
        <v>2799</v>
      </c>
      <c r="B1291" s="338" t="s">
        <v>768</v>
      </c>
      <c r="C1291" s="181" t="s">
        <v>769</v>
      </c>
      <c r="D1291" s="181" t="s">
        <v>769</v>
      </c>
      <c r="E1291" s="181" t="s">
        <v>769</v>
      </c>
      <c r="F1291" s="181" t="s">
        <v>126</v>
      </c>
      <c r="G1291" s="181" t="s">
        <v>159</v>
      </c>
    </row>
    <row r="1292" spans="1:7">
      <c r="A1292" s="181" t="s">
        <v>2799</v>
      </c>
      <c r="B1292" s="338" t="s">
        <v>770</v>
      </c>
      <c r="C1292" s="181" t="s">
        <v>771</v>
      </c>
      <c r="D1292" s="181" t="s">
        <v>771</v>
      </c>
      <c r="E1292" s="181" t="s">
        <v>771</v>
      </c>
      <c r="F1292" s="181" t="s">
        <v>126</v>
      </c>
      <c r="G1292" s="181" t="s">
        <v>159</v>
      </c>
    </row>
    <row r="1293" spans="1:7">
      <c r="A1293" s="181" t="s">
        <v>2799</v>
      </c>
      <c r="B1293" s="338" t="s">
        <v>772</v>
      </c>
      <c r="C1293" s="181" t="s">
        <v>773</v>
      </c>
      <c r="D1293" s="181" t="s">
        <v>773</v>
      </c>
      <c r="E1293" s="181" t="s">
        <v>773</v>
      </c>
      <c r="F1293" s="181" t="s">
        <v>126</v>
      </c>
      <c r="G1293" s="181" t="s">
        <v>167</v>
      </c>
    </row>
    <row r="1294" spans="1:7">
      <c r="A1294" s="181" t="s">
        <v>2799</v>
      </c>
      <c r="B1294" s="338" t="s">
        <v>774</v>
      </c>
      <c r="C1294" s="181" t="s">
        <v>775</v>
      </c>
      <c r="D1294" s="181" t="s">
        <v>775</v>
      </c>
      <c r="E1294" s="181" t="s">
        <v>775</v>
      </c>
      <c r="F1294" s="181" t="s">
        <v>126</v>
      </c>
      <c r="G1294" s="181" t="s">
        <v>167</v>
      </c>
    </row>
    <row r="1295" spans="1:7">
      <c r="A1295" s="181" t="s">
        <v>2799</v>
      </c>
      <c r="B1295" s="338" t="s">
        <v>776</v>
      </c>
      <c r="C1295" s="181" t="s">
        <v>777</v>
      </c>
      <c r="D1295" s="181" t="s">
        <v>777</v>
      </c>
      <c r="E1295" s="181" t="s">
        <v>777</v>
      </c>
      <c r="F1295" s="181" t="s">
        <v>126</v>
      </c>
      <c r="G1295" s="181" t="s">
        <v>167</v>
      </c>
    </row>
    <row r="1296" spans="1:7">
      <c r="A1296" s="181" t="s">
        <v>2799</v>
      </c>
      <c r="B1296" s="338" t="s">
        <v>778</v>
      </c>
      <c r="C1296" s="181" t="s">
        <v>779</v>
      </c>
      <c r="D1296" s="181" t="s">
        <v>779</v>
      </c>
      <c r="E1296" s="181" t="s">
        <v>779</v>
      </c>
      <c r="F1296" s="181" t="s">
        <v>126</v>
      </c>
      <c r="G1296" s="181" t="s">
        <v>167</v>
      </c>
    </row>
    <row r="1297" spans="1:7">
      <c r="A1297" s="181" t="s">
        <v>2799</v>
      </c>
      <c r="B1297" s="338" t="s">
        <v>780</v>
      </c>
      <c r="C1297" s="181" t="s">
        <v>781</v>
      </c>
      <c r="D1297" s="181" t="s">
        <v>781</v>
      </c>
      <c r="E1297" s="181" t="s">
        <v>781</v>
      </c>
      <c r="F1297" s="181" t="s">
        <v>126</v>
      </c>
      <c r="G1297" s="181" t="s">
        <v>167</v>
      </c>
    </row>
    <row r="1298" spans="1:7">
      <c r="A1298" s="181" t="s">
        <v>2799</v>
      </c>
      <c r="B1298" s="338" t="s">
        <v>782</v>
      </c>
      <c r="C1298" s="181" t="s">
        <v>783</v>
      </c>
      <c r="D1298" s="181" t="s">
        <v>783</v>
      </c>
      <c r="E1298" s="181" t="s">
        <v>783</v>
      </c>
      <c r="F1298" s="181" t="s">
        <v>126</v>
      </c>
      <c r="G1298" s="181" t="s">
        <v>167</v>
      </c>
    </row>
    <row r="1299" spans="1:7">
      <c r="A1299" s="181" t="s">
        <v>2799</v>
      </c>
      <c r="B1299" s="338" t="s">
        <v>784</v>
      </c>
      <c r="C1299" s="181" t="s">
        <v>785</v>
      </c>
      <c r="D1299" s="181" t="s">
        <v>785</v>
      </c>
      <c r="E1299" s="181" t="s">
        <v>785</v>
      </c>
      <c r="F1299" s="181" t="s">
        <v>126</v>
      </c>
      <c r="G1299" s="181" t="s">
        <v>179</v>
      </c>
    </row>
    <row r="1300" spans="1:7">
      <c r="A1300" s="181" t="s">
        <v>2799</v>
      </c>
      <c r="B1300" s="338" t="s">
        <v>786</v>
      </c>
      <c r="C1300" s="181" t="s">
        <v>787</v>
      </c>
      <c r="D1300" s="181" t="s">
        <v>787</v>
      </c>
      <c r="E1300" s="181" t="s">
        <v>787</v>
      </c>
      <c r="F1300" s="181" t="s">
        <v>126</v>
      </c>
      <c r="G1300" s="181" t="s">
        <v>179</v>
      </c>
    </row>
    <row r="1301" spans="1:7">
      <c r="A1301" s="181" t="s">
        <v>2799</v>
      </c>
      <c r="B1301" s="338" t="s">
        <v>788</v>
      </c>
      <c r="C1301" s="181" t="s">
        <v>789</v>
      </c>
      <c r="D1301" s="181" t="s">
        <v>789</v>
      </c>
      <c r="E1301" s="181" t="s">
        <v>789</v>
      </c>
      <c r="F1301" s="181" t="s">
        <v>126</v>
      </c>
      <c r="G1301" s="181" t="s">
        <v>179</v>
      </c>
    </row>
    <row r="1302" spans="1:7">
      <c r="A1302" s="181" t="s">
        <v>2799</v>
      </c>
      <c r="B1302" s="338" t="s">
        <v>790</v>
      </c>
      <c r="C1302" s="181" t="s">
        <v>791</v>
      </c>
      <c r="D1302" s="181" t="s">
        <v>791</v>
      </c>
      <c r="E1302" s="181" t="s">
        <v>791</v>
      </c>
      <c r="F1302" s="181" t="s">
        <v>126</v>
      </c>
      <c r="G1302" s="181" t="s">
        <v>179</v>
      </c>
    </row>
    <row r="1303" spans="1:7">
      <c r="A1303" s="181" t="s">
        <v>2799</v>
      </c>
      <c r="B1303" s="338" t="s">
        <v>792</v>
      </c>
      <c r="C1303" s="181" t="s">
        <v>793</v>
      </c>
      <c r="D1303" s="181" t="s">
        <v>793</v>
      </c>
      <c r="E1303" s="181" t="s">
        <v>793</v>
      </c>
      <c r="F1303" s="181" t="s">
        <v>126</v>
      </c>
      <c r="G1303" s="181" t="s">
        <v>179</v>
      </c>
    </row>
    <row r="1304" spans="1:7">
      <c r="A1304" s="181" t="s">
        <v>2799</v>
      </c>
      <c r="B1304" s="338" t="s">
        <v>794</v>
      </c>
      <c r="C1304" s="181" t="s">
        <v>795</v>
      </c>
      <c r="D1304" s="181" t="s">
        <v>795</v>
      </c>
      <c r="E1304" s="181" t="s">
        <v>795</v>
      </c>
      <c r="F1304" s="181" t="s">
        <v>126</v>
      </c>
      <c r="G1304" s="181" t="s">
        <v>179</v>
      </c>
    </row>
    <row r="1305" spans="1:7">
      <c r="A1305" s="181" t="s">
        <v>2799</v>
      </c>
      <c r="B1305" s="338" t="s">
        <v>796</v>
      </c>
      <c r="C1305" s="181" t="s">
        <v>797</v>
      </c>
      <c r="D1305" s="181" t="s">
        <v>797</v>
      </c>
      <c r="E1305" s="181" t="s">
        <v>797</v>
      </c>
      <c r="F1305" s="181" t="s">
        <v>126</v>
      </c>
      <c r="G1305" s="181" t="s">
        <v>179</v>
      </c>
    </row>
    <row r="1306" spans="1:7">
      <c r="A1306" s="181" t="s">
        <v>2799</v>
      </c>
      <c r="B1306" s="338" t="s">
        <v>798</v>
      </c>
      <c r="C1306" s="181" t="s">
        <v>799</v>
      </c>
      <c r="D1306" s="181" t="s">
        <v>799</v>
      </c>
      <c r="E1306" s="181" t="s">
        <v>799</v>
      </c>
      <c r="F1306" s="181" t="s">
        <v>126</v>
      </c>
      <c r="G1306" s="181" t="s">
        <v>179</v>
      </c>
    </row>
    <row r="1307" spans="1:7">
      <c r="A1307" s="181" t="s">
        <v>2799</v>
      </c>
      <c r="B1307" s="338" t="s">
        <v>800</v>
      </c>
      <c r="C1307" s="181" t="s">
        <v>801</v>
      </c>
      <c r="D1307" s="181" t="s">
        <v>801</v>
      </c>
      <c r="E1307" s="181" t="s">
        <v>801</v>
      </c>
      <c r="F1307" s="181" t="s">
        <v>126</v>
      </c>
      <c r="G1307" s="181" t="s">
        <v>179</v>
      </c>
    </row>
    <row r="1308" spans="1:7">
      <c r="A1308" s="181" t="s">
        <v>2799</v>
      </c>
      <c r="B1308" s="338" t="s">
        <v>802</v>
      </c>
      <c r="C1308" s="181" t="s">
        <v>803</v>
      </c>
      <c r="D1308" s="181" t="s">
        <v>803</v>
      </c>
      <c r="E1308" s="181" t="s">
        <v>803</v>
      </c>
      <c r="F1308" s="181" t="s">
        <v>126</v>
      </c>
      <c r="G1308" s="181" t="s">
        <v>179</v>
      </c>
    </row>
    <row r="1309" spans="1:7">
      <c r="A1309" s="181" t="s">
        <v>2799</v>
      </c>
      <c r="B1309" s="338" t="s">
        <v>804</v>
      </c>
      <c r="C1309" s="181" t="s">
        <v>805</v>
      </c>
      <c r="D1309" s="181" t="s">
        <v>805</v>
      </c>
      <c r="E1309" s="181" t="s">
        <v>805</v>
      </c>
      <c r="F1309" s="181" t="s">
        <v>126</v>
      </c>
      <c r="G1309" s="181" t="s">
        <v>179</v>
      </c>
    </row>
    <row r="1310" spans="1:7">
      <c r="A1310" s="181" t="s">
        <v>2799</v>
      </c>
      <c r="B1310" s="338">
        <v>88</v>
      </c>
      <c r="C1310" s="181" t="s">
        <v>40</v>
      </c>
      <c r="D1310" s="181" t="s">
        <v>40</v>
      </c>
      <c r="E1310" s="181" t="s">
        <v>40</v>
      </c>
      <c r="F1310" s="181"/>
      <c r="G1310" s="181">
        <v>88</v>
      </c>
    </row>
    <row r="1312" spans="1:7" ht="15.6">
      <c r="A1312" s="178" t="s">
        <v>2264</v>
      </c>
      <c r="B1312" s="481" t="str">
        <f>LOWER(SUBSTITUTE(C1312, " ", "_"))</f>
        <v>afghan_afghani</v>
      </c>
      <c r="C1312" s="304" t="s">
        <v>2265</v>
      </c>
      <c r="D1312" s="304" t="s">
        <v>2265</v>
      </c>
      <c r="E1312" s="304" t="s">
        <v>2265</v>
      </c>
    </row>
    <row r="1313" spans="1:5" ht="15.6">
      <c r="A1313" s="178" t="s">
        <v>2264</v>
      </c>
      <c r="B1313" s="481" t="str">
        <f t="shared" ref="B1313:B1376" si="5">LOWER(SUBSTITUTE(C1313, " ", "_"))</f>
        <v>albanian_lek</v>
      </c>
      <c r="C1313" s="304" t="s">
        <v>2266</v>
      </c>
      <c r="D1313" s="304" t="s">
        <v>2266</v>
      </c>
      <c r="E1313" s="304" t="s">
        <v>2266</v>
      </c>
    </row>
    <row r="1314" spans="1:5" ht="15.6">
      <c r="A1314" s="178" t="s">
        <v>2264</v>
      </c>
      <c r="B1314" s="481" t="str">
        <f t="shared" si="5"/>
        <v>algerian_dinar</v>
      </c>
      <c r="C1314" s="304" t="s">
        <v>2267</v>
      </c>
      <c r="D1314" s="304" t="s">
        <v>2267</v>
      </c>
      <c r="E1314" s="304" t="s">
        <v>2267</v>
      </c>
    </row>
    <row r="1315" spans="1:5" ht="15.6">
      <c r="A1315" s="178" t="s">
        <v>2264</v>
      </c>
      <c r="B1315" s="481" t="str">
        <f t="shared" si="5"/>
        <v>angolan_kwanza</v>
      </c>
      <c r="C1315" s="304" t="s">
        <v>2268</v>
      </c>
      <c r="D1315" s="304" t="s">
        <v>2268</v>
      </c>
      <c r="E1315" s="304" t="s">
        <v>2268</v>
      </c>
    </row>
    <row r="1316" spans="1:5" ht="15.6">
      <c r="A1316" s="178" t="s">
        <v>2264</v>
      </c>
      <c r="B1316" s="481" t="str">
        <f t="shared" si="5"/>
        <v>bangladeshi_taka</v>
      </c>
      <c r="C1316" s="304" t="s">
        <v>2269</v>
      </c>
      <c r="D1316" s="304" t="s">
        <v>2269</v>
      </c>
      <c r="E1316" s="304" t="s">
        <v>2269</v>
      </c>
    </row>
    <row r="1317" spans="1:5" ht="15.6">
      <c r="A1317" s="178" t="s">
        <v>2264</v>
      </c>
      <c r="B1317" s="481" t="str">
        <f t="shared" si="5"/>
        <v>botswana_pula</v>
      </c>
      <c r="C1317" s="304" t="s">
        <v>2270</v>
      </c>
      <c r="D1317" s="304" t="s">
        <v>2270</v>
      </c>
      <c r="E1317" s="304" t="s">
        <v>2270</v>
      </c>
    </row>
    <row r="1318" spans="1:5" ht="15.6">
      <c r="A1318" s="178" t="s">
        <v>2264</v>
      </c>
      <c r="B1318" s="481" t="str">
        <f t="shared" si="5"/>
        <v>brazilian_real</v>
      </c>
      <c r="C1318" s="304" t="s">
        <v>2271</v>
      </c>
      <c r="D1318" s="304" t="s">
        <v>2271</v>
      </c>
      <c r="E1318" s="304" t="s">
        <v>2271</v>
      </c>
    </row>
    <row r="1319" spans="1:5" ht="15.6">
      <c r="A1319" s="178" t="s">
        <v>2264</v>
      </c>
      <c r="B1319" s="481" t="str">
        <f t="shared" si="5"/>
        <v>burundian_franc</v>
      </c>
      <c r="C1319" s="304" t="s">
        <v>2272</v>
      </c>
      <c r="D1319" s="304" t="s">
        <v>2272</v>
      </c>
      <c r="E1319" s="304" t="s">
        <v>2272</v>
      </c>
    </row>
    <row r="1320" spans="1:5" ht="15.6">
      <c r="A1320" s="178" t="s">
        <v>2264</v>
      </c>
      <c r="B1320" s="481" t="str">
        <f t="shared" si="5"/>
        <v>cambodian_riel</v>
      </c>
      <c r="C1320" s="304" t="s">
        <v>2273</v>
      </c>
      <c r="D1320" s="304" t="s">
        <v>2273</v>
      </c>
      <c r="E1320" s="304" t="s">
        <v>2273</v>
      </c>
    </row>
    <row r="1321" spans="1:5" ht="15.6">
      <c r="A1321" s="178" t="s">
        <v>2264</v>
      </c>
      <c r="B1321" s="481" t="str">
        <f t="shared" si="5"/>
        <v>central_african_cfa_franc</v>
      </c>
      <c r="C1321" s="304" t="s">
        <v>2274</v>
      </c>
      <c r="D1321" s="304" t="s">
        <v>2274</v>
      </c>
      <c r="E1321" s="304" t="s">
        <v>2274</v>
      </c>
    </row>
    <row r="1322" spans="1:5" ht="15.6">
      <c r="A1322" s="178" t="s">
        <v>2264</v>
      </c>
      <c r="B1322" s="481" t="str">
        <f t="shared" si="5"/>
        <v>cfp_franc</v>
      </c>
      <c r="C1322" s="304" t="s">
        <v>2275</v>
      </c>
      <c r="D1322" s="304" t="s">
        <v>2275</v>
      </c>
      <c r="E1322" s="304" t="s">
        <v>2275</v>
      </c>
    </row>
    <row r="1323" spans="1:5" ht="15.6">
      <c r="A1323" s="178" t="s">
        <v>2264</v>
      </c>
      <c r="B1323" s="481" t="str">
        <f t="shared" si="5"/>
        <v>colombian_peso</v>
      </c>
      <c r="C1323" s="304" t="s">
        <v>2276</v>
      </c>
      <c r="D1323" s="304" t="s">
        <v>2276</v>
      </c>
      <c r="E1323" s="304" t="s">
        <v>2276</v>
      </c>
    </row>
    <row r="1324" spans="1:5" ht="15.6">
      <c r="A1324" s="178" t="s">
        <v>2264</v>
      </c>
      <c r="B1324" s="481" t="str">
        <f t="shared" si="5"/>
        <v>congolese_franc</v>
      </c>
      <c r="C1324" s="304" t="s">
        <v>2277</v>
      </c>
      <c r="D1324" s="304" t="s">
        <v>2277</v>
      </c>
      <c r="E1324" s="304" t="s">
        <v>2277</v>
      </c>
    </row>
    <row r="1325" spans="1:5" ht="15.6">
      <c r="A1325" s="178" t="s">
        <v>2264</v>
      </c>
      <c r="B1325" s="481" t="str">
        <f t="shared" si="5"/>
        <v>costa_rican_colón</v>
      </c>
      <c r="C1325" s="304" t="s">
        <v>2278</v>
      </c>
      <c r="D1325" s="304" t="s">
        <v>2278</v>
      </c>
      <c r="E1325" s="304" t="s">
        <v>2278</v>
      </c>
    </row>
    <row r="1326" spans="1:5" ht="15.6">
      <c r="A1326" s="178" t="s">
        <v>2264</v>
      </c>
      <c r="B1326" s="481" t="str">
        <f t="shared" si="5"/>
        <v>djiboutian_franc</v>
      </c>
      <c r="C1326" s="304" t="s">
        <v>2279</v>
      </c>
      <c r="D1326" s="304" t="s">
        <v>2279</v>
      </c>
      <c r="E1326" s="304" t="s">
        <v>2279</v>
      </c>
    </row>
    <row r="1327" spans="1:5" ht="15.6">
      <c r="A1327" s="178" t="s">
        <v>2264</v>
      </c>
      <c r="B1327" s="481" t="str">
        <f t="shared" si="5"/>
        <v>egyptian_pound</v>
      </c>
      <c r="C1327" s="304" t="s">
        <v>2280</v>
      </c>
      <c r="D1327" s="304" t="s">
        <v>2280</v>
      </c>
      <c r="E1327" s="304" t="s">
        <v>2280</v>
      </c>
    </row>
    <row r="1328" spans="1:5" ht="15.6">
      <c r="A1328" s="178" t="s">
        <v>2264</v>
      </c>
      <c r="B1328" s="481" t="str">
        <f t="shared" si="5"/>
        <v>eritrean_nakfa</v>
      </c>
      <c r="C1328" s="304" t="s">
        <v>2281</v>
      </c>
      <c r="D1328" s="304" t="s">
        <v>2281</v>
      </c>
      <c r="E1328" s="304" t="s">
        <v>2281</v>
      </c>
    </row>
    <row r="1329" spans="1:5" ht="15.6">
      <c r="A1329" s="178" t="s">
        <v>2264</v>
      </c>
      <c r="B1329" s="481" t="str">
        <f t="shared" si="5"/>
        <v>ethiopian_birr</v>
      </c>
      <c r="C1329" s="304" t="s">
        <v>2282</v>
      </c>
      <c r="D1329" s="304" t="s">
        <v>2282</v>
      </c>
      <c r="E1329" s="304" t="s">
        <v>2282</v>
      </c>
    </row>
    <row r="1330" spans="1:5" ht="15.6">
      <c r="A1330" s="178" t="s">
        <v>2264</v>
      </c>
      <c r="B1330" s="481" t="str">
        <f t="shared" si="5"/>
        <v>euro</v>
      </c>
      <c r="C1330" s="304" t="s">
        <v>2283</v>
      </c>
      <c r="D1330" s="304" t="s">
        <v>2283</v>
      </c>
      <c r="E1330" s="304" t="s">
        <v>2283</v>
      </c>
    </row>
    <row r="1331" spans="1:5" ht="15.6">
      <c r="A1331" s="178" t="s">
        <v>2264</v>
      </c>
      <c r="B1331" s="481" t="str">
        <f t="shared" si="5"/>
        <v>gambian_dalasi</v>
      </c>
      <c r="C1331" s="304" t="s">
        <v>2284</v>
      </c>
      <c r="D1331" s="304" t="s">
        <v>2284</v>
      </c>
      <c r="E1331" s="304" t="s">
        <v>2284</v>
      </c>
    </row>
    <row r="1332" spans="1:5" ht="15.6">
      <c r="A1332" s="178" t="s">
        <v>2264</v>
      </c>
      <c r="B1332" s="481" t="str">
        <f t="shared" si="5"/>
        <v>ghana_cedi</v>
      </c>
      <c r="C1332" s="304" t="s">
        <v>2285</v>
      </c>
      <c r="D1332" s="304" t="s">
        <v>2285</v>
      </c>
      <c r="E1332" s="304" t="s">
        <v>2285</v>
      </c>
    </row>
    <row r="1333" spans="1:5" ht="15.6">
      <c r="A1333" s="178" t="s">
        <v>2264</v>
      </c>
      <c r="B1333" s="481" t="str">
        <f t="shared" si="5"/>
        <v>guatemalan_quetzal</v>
      </c>
      <c r="C1333" s="304" t="s">
        <v>2286</v>
      </c>
      <c r="D1333" s="304" t="s">
        <v>2286</v>
      </c>
      <c r="E1333" s="304" t="s">
        <v>2286</v>
      </c>
    </row>
    <row r="1334" spans="1:5" ht="15.6">
      <c r="A1334" s="178" t="s">
        <v>2264</v>
      </c>
      <c r="B1334" s="481" t="str">
        <f t="shared" si="5"/>
        <v>guinean_franc</v>
      </c>
      <c r="C1334" s="304" t="s">
        <v>2287</v>
      </c>
      <c r="D1334" s="304" t="s">
        <v>2287</v>
      </c>
      <c r="E1334" s="304" t="s">
        <v>2287</v>
      </c>
    </row>
    <row r="1335" spans="1:5" ht="15.6">
      <c r="A1335" s="178" t="s">
        <v>2264</v>
      </c>
      <c r="B1335" s="481" t="str">
        <f t="shared" si="5"/>
        <v>haitian_gourde</v>
      </c>
      <c r="C1335" s="304" t="s">
        <v>2288</v>
      </c>
      <c r="D1335" s="304" t="s">
        <v>2288</v>
      </c>
      <c r="E1335" s="304" t="s">
        <v>2288</v>
      </c>
    </row>
    <row r="1336" spans="1:5" ht="15.6">
      <c r="A1336" s="178" t="s">
        <v>2264</v>
      </c>
      <c r="B1336" s="481" t="str">
        <f t="shared" si="5"/>
        <v>honduran_lempira</v>
      </c>
      <c r="C1336" s="304" t="s">
        <v>2289</v>
      </c>
      <c r="D1336" s="304" t="s">
        <v>2289</v>
      </c>
      <c r="E1336" s="304" t="s">
        <v>2289</v>
      </c>
    </row>
    <row r="1337" spans="1:5" ht="15.6">
      <c r="A1337" s="178" t="s">
        <v>2264</v>
      </c>
      <c r="B1337" s="481" t="str">
        <f t="shared" si="5"/>
        <v>icelandic_króna</v>
      </c>
      <c r="C1337" s="304" t="s">
        <v>2290</v>
      </c>
      <c r="D1337" s="304" t="s">
        <v>2290</v>
      </c>
      <c r="E1337" s="304" t="s">
        <v>2290</v>
      </c>
    </row>
    <row r="1338" spans="1:5" ht="15.6">
      <c r="A1338" s="178" t="s">
        <v>2264</v>
      </c>
      <c r="B1338" s="481" t="str">
        <f t="shared" si="5"/>
        <v>indian_rupee</v>
      </c>
      <c r="C1338" s="304" t="s">
        <v>2291</v>
      </c>
      <c r="D1338" s="304" t="s">
        <v>2291</v>
      </c>
      <c r="E1338" s="304" t="s">
        <v>2291</v>
      </c>
    </row>
    <row r="1339" spans="1:5" ht="15.6">
      <c r="A1339" s="178" t="s">
        <v>2264</v>
      </c>
      <c r="B1339" s="481" t="str">
        <f t="shared" si="5"/>
        <v>iranian_rial</v>
      </c>
      <c r="C1339" s="304" t="s">
        <v>2292</v>
      </c>
      <c r="D1339" s="304" t="s">
        <v>2292</v>
      </c>
      <c r="E1339" s="304" t="s">
        <v>2292</v>
      </c>
    </row>
    <row r="1340" spans="1:5" ht="15.6">
      <c r="A1340" s="178" t="s">
        <v>2264</v>
      </c>
      <c r="B1340" s="481" t="str">
        <f t="shared" si="5"/>
        <v>iraqi_dinar</v>
      </c>
      <c r="C1340" s="304" t="s">
        <v>2293</v>
      </c>
      <c r="D1340" s="304" t="s">
        <v>2293</v>
      </c>
      <c r="E1340" s="304" t="s">
        <v>2293</v>
      </c>
    </row>
    <row r="1341" spans="1:5" ht="15.6">
      <c r="A1341" s="178" t="s">
        <v>2264</v>
      </c>
      <c r="B1341" s="481" t="str">
        <f t="shared" si="5"/>
        <v>jordanian_dinar</v>
      </c>
      <c r="C1341" s="304" t="s">
        <v>2294</v>
      </c>
      <c r="D1341" s="304" t="s">
        <v>2294</v>
      </c>
      <c r="E1341" s="304" t="s">
        <v>2294</v>
      </c>
    </row>
    <row r="1342" spans="1:5" ht="15.6">
      <c r="A1342" s="178" t="s">
        <v>2264</v>
      </c>
      <c r="B1342" s="481" t="str">
        <f t="shared" si="5"/>
        <v>kenyan_shilling</v>
      </c>
      <c r="C1342" s="304" t="s">
        <v>2295</v>
      </c>
      <c r="D1342" s="304" t="s">
        <v>2295</v>
      </c>
      <c r="E1342" s="304" t="s">
        <v>2295</v>
      </c>
    </row>
    <row r="1343" spans="1:5" ht="15.6">
      <c r="A1343" s="178" t="s">
        <v>2264</v>
      </c>
      <c r="B1343" s="481" t="str">
        <f t="shared" si="5"/>
        <v>lebanese_pound</v>
      </c>
      <c r="C1343" s="304" t="s">
        <v>2296</v>
      </c>
      <c r="D1343" s="304" t="s">
        <v>2296</v>
      </c>
      <c r="E1343" s="304" t="s">
        <v>2296</v>
      </c>
    </row>
    <row r="1344" spans="1:5" ht="15.6">
      <c r="A1344" s="178" t="s">
        <v>2264</v>
      </c>
      <c r="B1344" s="481" t="str">
        <f t="shared" si="5"/>
        <v>lesotho_loti</v>
      </c>
      <c r="C1344" s="304" t="s">
        <v>2297</v>
      </c>
      <c r="D1344" s="304" t="s">
        <v>2297</v>
      </c>
      <c r="E1344" s="304" t="s">
        <v>2297</v>
      </c>
    </row>
    <row r="1345" spans="1:5" ht="15.6">
      <c r="A1345" s="178" t="s">
        <v>2264</v>
      </c>
      <c r="B1345" s="481" t="str">
        <f t="shared" si="5"/>
        <v>liberian_dollar</v>
      </c>
      <c r="C1345" s="304" t="s">
        <v>2298</v>
      </c>
      <c r="D1345" s="304" t="s">
        <v>2298</v>
      </c>
      <c r="E1345" s="304" t="s">
        <v>2298</v>
      </c>
    </row>
    <row r="1346" spans="1:5" ht="15.6">
      <c r="A1346" s="178" t="s">
        <v>2264</v>
      </c>
      <c r="B1346" s="481" t="str">
        <f t="shared" si="5"/>
        <v>libyan_dinar</v>
      </c>
      <c r="C1346" s="304" t="s">
        <v>2299</v>
      </c>
      <c r="D1346" s="304" t="s">
        <v>2299</v>
      </c>
      <c r="E1346" s="304" t="s">
        <v>2299</v>
      </c>
    </row>
    <row r="1347" spans="1:5" ht="15.6">
      <c r="A1347" s="178" t="s">
        <v>2264</v>
      </c>
      <c r="B1347" s="481" t="str">
        <f t="shared" si="5"/>
        <v>malagasy_ariary</v>
      </c>
      <c r="C1347" s="304" t="s">
        <v>2300</v>
      </c>
      <c r="D1347" s="304" t="s">
        <v>2300</v>
      </c>
      <c r="E1347" s="304" t="s">
        <v>2300</v>
      </c>
    </row>
    <row r="1348" spans="1:5" ht="15.6">
      <c r="A1348" s="178" t="s">
        <v>2264</v>
      </c>
      <c r="B1348" s="481" t="str">
        <f t="shared" si="5"/>
        <v>malawian_kwacha</v>
      </c>
      <c r="C1348" s="304" t="s">
        <v>2301</v>
      </c>
      <c r="D1348" s="304" t="s">
        <v>2301</v>
      </c>
      <c r="E1348" s="304" t="s">
        <v>2301</v>
      </c>
    </row>
    <row r="1349" spans="1:5" ht="15.6">
      <c r="A1349" s="178" t="s">
        <v>2264</v>
      </c>
      <c r="B1349" s="481" t="str">
        <f t="shared" si="5"/>
        <v>mauritanian_ouguiya</v>
      </c>
      <c r="C1349" s="304" t="s">
        <v>2302</v>
      </c>
      <c r="D1349" s="304" t="s">
        <v>2302</v>
      </c>
      <c r="E1349" s="304" t="s">
        <v>2302</v>
      </c>
    </row>
    <row r="1350" spans="1:5" ht="15.6">
      <c r="A1350" s="178" t="s">
        <v>2264</v>
      </c>
      <c r="B1350" s="481" t="str">
        <f t="shared" si="5"/>
        <v>mexican_peso</v>
      </c>
      <c r="C1350" s="304" t="s">
        <v>2303</v>
      </c>
      <c r="D1350" s="304" t="s">
        <v>2303</v>
      </c>
      <c r="E1350" s="304" t="s">
        <v>2303</v>
      </c>
    </row>
    <row r="1351" spans="1:5" ht="15.6">
      <c r="A1351" s="178" t="s">
        <v>2264</v>
      </c>
      <c r="B1351" s="481" t="str">
        <f t="shared" si="5"/>
        <v>moroccan_dirham</v>
      </c>
      <c r="C1351" s="304" t="s">
        <v>2304</v>
      </c>
      <c r="D1351" s="304" t="s">
        <v>2304</v>
      </c>
      <c r="E1351" s="304" t="s">
        <v>2304</v>
      </c>
    </row>
    <row r="1352" spans="1:5" ht="15.6">
      <c r="A1352" s="178" t="s">
        <v>2264</v>
      </c>
      <c r="B1352" s="481" t="str">
        <f t="shared" si="5"/>
        <v>mozambican_metical</v>
      </c>
      <c r="C1352" s="304" t="s">
        <v>2305</v>
      </c>
      <c r="D1352" s="304" t="s">
        <v>2305</v>
      </c>
      <c r="E1352" s="304" t="s">
        <v>2305</v>
      </c>
    </row>
    <row r="1353" spans="1:5" ht="15.6">
      <c r="A1353" s="178" t="s">
        <v>2264</v>
      </c>
      <c r="B1353" s="481" t="str">
        <f t="shared" si="5"/>
        <v>namibian_dollar</v>
      </c>
      <c r="C1353" s="304" t="s">
        <v>2306</v>
      </c>
      <c r="D1353" s="304" t="s">
        <v>2306</v>
      </c>
      <c r="E1353" s="304" t="s">
        <v>2306</v>
      </c>
    </row>
    <row r="1354" spans="1:5" ht="15.6">
      <c r="A1354" s="178" t="s">
        <v>2264</v>
      </c>
      <c r="B1354" s="481" t="str">
        <f t="shared" si="5"/>
        <v>nicaraguan_córdoba</v>
      </c>
      <c r="C1354" s="304" t="s">
        <v>2307</v>
      </c>
      <c r="D1354" s="304" t="s">
        <v>2307</v>
      </c>
      <c r="E1354" s="304" t="s">
        <v>2307</v>
      </c>
    </row>
    <row r="1355" spans="1:5" ht="15.6">
      <c r="A1355" s="178" t="s">
        <v>2264</v>
      </c>
      <c r="B1355" s="481" t="str">
        <f t="shared" si="5"/>
        <v>nigerian_naira</v>
      </c>
      <c r="C1355" s="304" t="s">
        <v>2308</v>
      </c>
      <c r="D1355" s="304" t="s">
        <v>2308</v>
      </c>
      <c r="E1355" s="304" t="s">
        <v>2308</v>
      </c>
    </row>
    <row r="1356" spans="1:5" ht="15.6">
      <c r="A1356" s="178" t="s">
        <v>2264</v>
      </c>
      <c r="B1356" s="481" t="str">
        <f t="shared" si="5"/>
        <v>rwandan_franc</v>
      </c>
      <c r="C1356" s="304" t="s">
        <v>2309</v>
      </c>
      <c r="D1356" s="304" t="s">
        <v>2309</v>
      </c>
      <c r="E1356" s="304" t="s">
        <v>2309</v>
      </c>
    </row>
    <row r="1357" spans="1:5" ht="15.6">
      <c r="A1357" s="178" t="s">
        <v>2264</v>
      </c>
      <c r="B1357" s="481" t="str">
        <f t="shared" si="5"/>
        <v>sahrawi_peseta</v>
      </c>
      <c r="C1357" s="304" t="s">
        <v>2310</v>
      </c>
      <c r="D1357" s="304" t="s">
        <v>2310</v>
      </c>
      <c r="E1357" s="304" t="s">
        <v>2310</v>
      </c>
    </row>
    <row r="1358" spans="1:5" ht="15.6">
      <c r="A1358" s="178" t="s">
        <v>2264</v>
      </c>
      <c r="B1358" s="481" t="str">
        <f t="shared" si="5"/>
        <v>sierra_leonean_leone</v>
      </c>
      <c r="C1358" s="304" t="s">
        <v>2311</v>
      </c>
      <c r="D1358" s="304" t="s">
        <v>2311</v>
      </c>
      <c r="E1358" s="304" t="s">
        <v>2311</v>
      </c>
    </row>
    <row r="1359" spans="1:5" ht="15.6">
      <c r="A1359" s="178" t="s">
        <v>2264</v>
      </c>
      <c r="B1359" s="481" t="str">
        <f t="shared" si="5"/>
        <v>somali_shilling</v>
      </c>
      <c r="C1359" s="304" t="s">
        <v>2312</v>
      </c>
      <c r="D1359" s="304" t="s">
        <v>2312</v>
      </c>
      <c r="E1359" s="304" t="s">
        <v>2312</v>
      </c>
    </row>
    <row r="1360" spans="1:5" ht="15.6">
      <c r="A1360" s="178" t="s">
        <v>2264</v>
      </c>
      <c r="B1360" s="481" t="str">
        <f t="shared" si="5"/>
        <v>somaliland_shilling</v>
      </c>
      <c r="C1360" s="304" t="s">
        <v>2313</v>
      </c>
      <c r="D1360" s="304" t="s">
        <v>2313</v>
      </c>
      <c r="E1360" s="304" t="s">
        <v>2313</v>
      </c>
    </row>
    <row r="1361" spans="1:5" ht="15.6">
      <c r="A1361" s="178" t="s">
        <v>2264</v>
      </c>
      <c r="B1361" s="481" t="str">
        <f t="shared" si="5"/>
        <v>south_african_rand</v>
      </c>
      <c r="C1361" s="304" t="s">
        <v>2314</v>
      </c>
      <c r="D1361" s="304" t="s">
        <v>2314</v>
      </c>
      <c r="E1361" s="304" t="s">
        <v>2314</v>
      </c>
    </row>
    <row r="1362" spans="1:5" ht="15.6">
      <c r="A1362" s="178" t="s">
        <v>2264</v>
      </c>
      <c r="B1362" s="481" t="str">
        <f t="shared" si="5"/>
        <v>south_sudanese_pound</v>
      </c>
      <c r="C1362" s="304" t="s">
        <v>2315</v>
      </c>
      <c r="D1362" s="304" t="s">
        <v>2315</v>
      </c>
      <c r="E1362" s="304" t="s">
        <v>2315</v>
      </c>
    </row>
    <row r="1363" spans="1:5" ht="15.6">
      <c r="A1363" s="178" t="s">
        <v>2264</v>
      </c>
      <c r="B1363" s="481" t="str">
        <f t="shared" si="5"/>
        <v>sudanese_pound</v>
      </c>
      <c r="C1363" s="304" t="s">
        <v>2316</v>
      </c>
      <c r="D1363" s="304" t="s">
        <v>2316</v>
      </c>
      <c r="E1363" s="304" t="s">
        <v>2316</v>
      </c>
    </row>
    <row r="1364" spans="1:5" ht="15.6">
      <c r="A1364" s="178" t="s">
        <v>2264</v>
      </c>
      <c r="B1364" s="481" t="str">
        <f t="shared" si="5"/>
        <v>swazi_lilangeni</v>
      </c>
      <c r="C1364" s="304" t="s">
        <v>2317</v>
      </c>
      <c r="D1364" s="304" t="s">
        <v>2317</v>
      </c>
      <c r="E1364" s="304" t="s">
        <v>2317</v>
      </c>
    </row>
    <row r="1365" spans="1:5" ht="15.6">
      <c r="A1365" s="178" t="s">
        <v>2264</v>
      </c>
      <c r="B1365" s="481" t="str">
        <f t="shared" si="5"/>
        <v>syrian_pound</v>
      </c>
      <c r="C1365" s="304" t="s">
        <v>2318</v>
      </c>
      <c r="D1365" s="304" t="s">
        <v>2318</v>
      </c>
      <c r="E1365" s="304" t="s">
        <v>2318</v>
      </c>
    </row>
    <row r="1366" spans="1:5" ht="15.6">
      <c r="A1366" s="178" t="s">
        <v>2264</v>
      </c>
      <c r="B1366" s="481" t="str">
        <f t="shared" si="5"/>
        <v>tanzanian_shilling</v>
      </c>
      <c r="C1366" s="304" t="s">
        <v>2319</v>
      </c>
      <c r="D1366" s="304" t="s">
        <v>2319</v>
      </c>
      <c r="E1366" s="304" t="s">
        <v>2319</v>
      </c>
    </row>
    <row r="1367" spans="1:5" ht="15.6">
      <c r="A1367" s="178" t="s">
        <v>2264</v>
      </c>
      <c r="B1367" s="481" t="str">
        <f t="shared" si="5"/>
        <v>tunisian_dinar</v>
      </c>
      <c r="C1367" s="304" t="s">
        <v>2320</v>
      </c>
      <c r="D1367" s="304" t="s">
        <v>2320</v>
      </c>
      <c r="E1367" s="304" t="s">
        <v>2320</v>
      </c>
    </row>
    <row r="1368" spans="1:5" ht="15.6">
      <c r="A1368" s="178" t="s">
        <v>2264</v>
      </c>
      <c r="B1368" s="481" t="str">
        <f t="shared" si="5"/>
        <v>turkish_lira</v>
      </c>
      <c r="C1368" s="304" t="s">
        <v>2321</v>
      </c>
      <c r="D1368" s="304" t="s">
        <v>2321</v>
      </c>
      <c r="E1368" s="304" t="s">
        <v>2321</v>
      </c>
    </row>
    <row r="1369" spans="1:5" ht="15.6">
      <c r="A1369" s="178" t="s">
        <v>2264</v>
      </c>
      <c r="B1369" s="481" t="str">
        <f t="shared" si="5"/>
        <v>ugandan_shilling</v>
      </c>
      <c r="C1369" s="304" t="s">
        <v>2322</v>
      </c>
      <c r="D1369" s="304" t="s">
        <v>2322</v>
      </c>
      <c r="E1369" s="304" t="s">
        <v>2322</v>
      </c>
    </row>
    <row r="1370" spans="1:5" ht="15.6">
      <c r="A1370" s="178" t="s">
        <v>2264</v>
      </c>
      <c r="B1370" s="481" t="str">
        <f t="shared" si="5"/>
        <v>ukrainian_hryvnia</v>
      </c>
      <c r="C1370" s="304" t="s">
        <v>2323</v>
      </c>
      <c r="D1370" s="304" t="s">
        <v>2323</v>
      </c>
      <c r="E1370" s="304" t="s">
        <v>2323</v>
      </c>
    </row>
    <row r="1371" spans="1:5" ht="15.6">
      <c r="A1371" s="178" t="s">
        <v>2264</v>
      </c>
      <c r="B1371" s="481" t="str">
        <f t="shared" si="5"/>
        <v>united_admin1s_dollar</v>
      </c>
      <c r="C1371" s="304" t="s">
        <v>2798</v>
      </c>
      <c r="D1371" s="304" t="s">
        <v>2798</v>
      </c>
      <c r="E1371" s="304" t="s">
        <v>2798</v>
      </c>
    </row>
    <row r="1372" spans="1:5" ht="15.6">
      <c r="A1372" s="178" t="s">
        <v>2264</v>
      </c>
      <c r="B1372" s="481" t="str">
        <f t="shared" si="5"/>
        <v>venezuelan_bolívar</v>
      </c>
      <c r="C1372" s="304" t="s">
        <v>2324</v>
      </c>
      <c r="D1372" s="304" t="s">
        <v>2324</v>
      </c>
      <c r="E1372" s="304" t="s">
        <v>2324</v>
      </c>
    </row>
    <row r="1373" spans="1:5" ht="15.6">
      <c r="A1373" s="178" t="s">
        <v>2264</v>
      </c>
      <c r="B1373" s="481" t="str">
        <f t="shared" si="5"/>
        <v>west_african_cfa_franc</v>
      </c>
      <c r="C1373" s="304" t="s">
        <v>2325</v>
      </c>
      <c r="D1373" s="304" t="s">
        <v>2325</v>
      </c>
      <c r="E1373" s="304" t="s">
        <v>2325</v>
      </c>
    </row>
    <row r="1374" spans="1:5" ht="15.6">
      <c r="A1374" s="178" t="s">
        <v>2264</v>
      </c>
      <c r="B1374" s="481" t="str">
        <f t="shared" si="5"/>
        <v>yemeni_rial</v>
      </c>
      <c r="C1374" s="304" t="s">
        <v>2326</v>
      </c>
      <c r="D1374" s="304" t="s">
        <v>2326</v>
      </c>
      <c r="E1374" s="304" t="s">
        <v>2326</v>
      </c>
    </row>
    <row r="1375" spans="1:5" ht="15.6">
      <c r="A1375" s="178" t="s">
        <v>2264</v>
      </c>
      <c r="B1375" s="481" t="str">
        <f t="shared" si="5"/>
        <v>zambian_kwacha</v>
      </c>
      <c r="C1375" s="304" t="s">
        <v>2327</v>
      </c>
      <c r="D1375" s="304" t="s">
        <v>2327</v>
      </c>
      <c r="E1375" s="304" t="s">
        <v>2327</v>
      </c>
    </row>
    <row r="1376" spans="1:5" ht="15.6">
      <c r="A1376" s="178" t="s">
        <v>2264</v>
      </c>
      <c r="B1376" s="481" t="str">
        <f t="shared" si="5"/>
        <v>zimbabwean_bond</v>
      </c>
      <c r="C1376" s="304" t="s">
        <v>2328</v>
      </c>
      <c r="D1376" s="304" t="s">
        <v>2328</v>
      </c>
      <c r="E1376" s="304" t="s">
        <v>2328</v>
      </c>
    </row>
  </sheetData>
  <phoneticPr fontId="132" type="noConversion"/>
  <conditionalFormatting sqref="J2">
    <cfRule type="expression" dxfId="2" priority="3">
      <formula>MOD(ROW(),2)=1</formula>
    </cfRule>
  </conditionalFormatting>
  <conditionalFormatting sqref="J47">
    <cfRule type="expression" dxfId="1" priority="2">
      <formula>MOD(ROW(),2)=1</formula>
    </cfRule>
  </conditionalFormatting>
  <conditionalFormatting sqref="J40">
    <cfRule type="expression" dxfId="0" priority="1">
      <formula>MOD(ROW(),2)=1</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I2"/>
  <sheetViews>
    <sheetView workbookViewId="0">
      <selection activeCell="C15" sqref="C15"/>
    </sheetView>
  </sheetViews>
  <sheetFormatPr defaultColWidth="10.6484375" defaultRowHeight="15.6"/>
  <cols>
    <col min="1" max="1" width="52.5" style="1" customWidth="1"/>
    <col min="2" max="5" width="11" style="1"/>
    <col min="6" max="6" width="12.5" style="1" customWidth="1"/>
    <col min="7" max="7" width="52.6484375" style="1" customWidth="1"/>
    <col min="8" max="16384" width="10.6484375" style="1"/>
  </cols>
  <sheetData>
    <row r="1" spans="1:9" ht="15.75" customHeight="1">
      <c r="A1" s="308" t="s">
        <v>947</v>
      </c>
      <c r="B1" s="308" t="s">
        <v>948</v>
      </c>
      <c r="C1" s="308" t="s">
        <v>949</v>
      </c>
      <c r="D1" s="308" t="s">
        <v>950</v>
      </c>
      <c r="E1" s="308" t="s">
        <v>951</v>
      </c>
      <c r="F1" s="308" t="s">
        <v>952</v>
      </c>
      <c r="G1" s="308" t="s">
        <v>953</v>
      </c>
      <c r="H1" s="185" t="s">
        <v>2207</v>
      </c>
      <c r="I1" s="309" t="s">
        <v>2432</v>
      </c>
    </row>
    <row r="2" spans="1:9">
      <c r="A2" s="1563" t="s">
        <v>3879</v>
      </c>
      <c r="B2" s="1563" t="s">
        <v>3880</v>
      </c>
      <c r="C2" s="310"/>
      <c r="D2" s="310"/>
      <c r="E2" s="310"/>
      <c r="F2" s="310" t="s">
        <v>45</v>
      </c>
      <c r="G2" s="1563" t="s">
        <v>3818</v>
      </c>
      <c r="H2" s="310" t="s">
        <v>20</v>
      </c>
      <c r="I2" s="31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95CFB-BCFA-1945-8C87-5B52FFED4C3F}">
  <sheetPr>
    <tabColor theme="7" tint="-0.249977111117893"/>
  </sheetPr>
  <dimension ref="A1:H1313"/>
  <sheetViews>
    <sheetView showGridLines="0" zoomScale="90" zoomScaleNormal="90" workbookViewId="0">
      <pane ySplit="5" topLeftCell="A189" activePane="bottomLeft" state="frozen"/>
      <selection pane="bottomLeft" activeCell="I188" sqref="I188"/>
    </sheetView>
  </sheetViews>
  <sheetFormatPr defaultColWidth="10.6484375" defaultRowHeight="15.6" outlineLevelRow="2"/>
  <cols>
    <col min="1" max="2" width="2.1484375" customWidth="1"/>
    <col min="3" max="3" width="76.34765625" style="347" customWidth="1"/>
    <col min="4" max="4" width="31.34765625" style="346" customWidth="1"/>
    <col min="5" max="5" width="46" style="347" customWidth="1"/>
    <col min="6" max="6" width="31.84765625" style="346" customWidth="1"/>
  </cols>
  <sheetData>
    <row r="1" spans="1:7" ht="21" customHeight="1">
      <c r="A1" s="1047" t="s">
        <v>3887</v>
      </c>
    </row>
    <row r="2" spans="1:7" s="1403" customFormat="1" ht="21" customHeight="1">
      <c r="A2" s="1402" t="s">
        <v>3051</v>
      </c>
      <c r="C2" s="1404"/>
      <c r="D2" s="1405"/>
      <c r="F2" s="1405"/>
    </row>
    <row r="3" spans="1:7" s="1403" customFormat="1" ht="14.7" thickBot="1">
      <c r="A3" s="1402"/>
      <c r="C3" s="1826" t="s">
        <v>3883</v>
      </c>
      <c r="D3" s="1405"/>
      <c r="E3" s="1826" t="s">
        <v>3884</v>
      </c>
      <c r="F3" s="1405"/>
    </row>
    <row r="4" spans="1:7" ht="67" customHeight="1" thickBot="1">
      <c r="C4" s="1853" t="s">
        <v>3882</v>
      </c>
      <c r="D4" s="1854"/>
      <c r="E4" s="1828" t="s">
        <v>3885</v>
      </c>
      <c r="F4" s="1829" t="s">
        <v>3886</v>
      </c>
    </row>
    <row r="5" spans="1:7" ht="19" customHeight="1">
      <c r="A5" s="1"/>
      <c r="B5" s="1"/>
      <c r="C5" s="344" t="s">
        <v>2629</v>
      </c>
      <c r="D5" s="345" t="s">
        <v>2630</v>
      </c>
      <c r="E5" s="344" t="s">
        <v>2631</v>
      </c>
      <c r="F5" s="1099" t="s">
        <v>2632</v>
      </c>
      <c r="G5" s="1827" t="s">
        <v>2887</v>
      </c>
    </row>
    <row r="6" spans="1:7" ht="15.9">
      <c r="A6" s="845"/>
      <c r="B6" s="846"/>
      <c r="C6" s="1038" t="s">
        <v>810</v>
      </c>
      <c r="D6" s="848"/>
      <c r="E6" s="847"/>
      <c r="F6" s="849"/>
    </row>
    <row r="7" spans="1:7" ht="104.05" customHeight="1" outlineLevel="1">
      <c r="A7" s="850"/>
      <c r="B7" s="851"/>
      <c r="C7" s="852" t="s">
        <v>3065</v>
      </c>
      <c r="D7" s="816" t="s">
        <v>19</v>
      </c>
      <c r="E7" s="647" t="s">
        <v>2773</v>
      </c>
      <c r="F7" s="853"/>
    </row>
    <row r="8" spans="1:7" ht="409" customHeight="1" outlineLevel="1">
      <c r="A8" s="850"/>
      <c r="B8" s="851"/>
      <c r="C8" s="854" t="s">
        <v>3066</v>
      </c>
      <c r="D8" s="816" t="s">
        <v>1361</v>
      </c>
      <c r="E8" s="625" t="s">
        <v>2773</v>
      </c>
      <c r="F8" s="855"/>
    </row>
    <row r="9" spans="1:7" ht="34" customHeight="1" outlineLevel="1">
      <c r="A9" s="850"/>
      <c r="B9" s="851"/>
      <c r="C9" s="1965" t="s">
        <v>822</v>
      </c>
      <c r="D9" s="1944" t="s">
        <v>70</v>
      </c>
      <c r="E9" s="623" t="s">
        <v>48</v>
      </c>
      <c r="F9" s="816" t="s">
        <v>20</v>
      </c>
    </row>
    <row r="10" spans="1:7" outlineLevel="1">
      <c r="A10" s="850"/>
      <c r="B10" s="851"/>
      <c r="C10" s="1965"/>
      <c r="D10" s="1944"/>
      <c r="E10" s="623" t="s">
        <v>1093</v>
      </c>
      <c r="F10" s="816" t="s">
        <v>47</v>
      </c>
    </row>
    <row r="11" spans="1:7" outlineLevel="1">
      <c r="A11" s="850"/>
      <c r="B11" s="851"/>
      <c r="C11" s="1966" t="s">
        <v>811</v>
      </c>
      <c r="D11" s="1877" t="s">
        <v>71</v>
      </c>
      <c r="E11" s="623" t="s">
        <v>48</v>
      </c>
      <c r="F11" s="816" t="s">
        <v>20</v>
      </c>
    </row>
    <row r="12" spans="1:7" outlineLevel="1">
      <c r="A12" s="850"/>
      <c r="B12" s="851"/>
      <c r="C12" s="1967"/>
      <c r="D12" s="1879"/>
      <c r="E12" s="623" t="s">
        <v>1093</v>
      </c>
      <c r="F12" s="816" t="s">
        <v>47</v>
      </c>
    </row>
    <row r="13" spans="1:7" ht="15.9" outlineLevel="1">
      <c r="A13" s="850"/>
      <c r="B13" s="851"/>
      <c r="C13" s="869" t="s">
        <v>74</v>
      </c>
      <c r="D13" s="816" t="s">
        <v>73</v>
      </c>
      <c r="E13" s="625" t="s">
        <v>2633</v>
      </c>
      <c r="F13" s="855"/>
    </row>
    <row r="14" spans="1:7" ht="15.9" outlineLevel="1">
      <c r="A14" s="850"/>
      <c r="B14" s="851"/>
      <c r="C14" s="856" t="s">
        <v>2774</v>
      </c>
      <c r="D14" s="816" t="s">
        <v>826</v>
      </c>
      <c r="E14" s="625" t="s">
        <v>2775</v>
      </c>
      <c r="F14" s="855"/>
    </row>
    <row r="15" spans="1:7" ht="15.9" outlineLevel="1">
      <c r="A15" s="850"/>
      <c r="B15" s="851"/>
      <c r="C15" s="856" t="s">
        <v>2329</v>
      </c>
      <c r="D15" s="816" t="s">
        <v>2264</v>
      </c>
      <c r="E15" s="857" t="s">
        <v>2775</v>
      </c>
      <c r="F15" s="855"/>
    </row>
    <row r="16" spans="1:7" ht="15.9" outlineLevel="1">
      <c r="A16" s="850"/>
      <c r="B16" s="851"/>
      <c r="C16" s="858" t="s">
        <v>2776</v>
      </c>
      <c r="D16" s="816" t="s">
        <v>2331</v>
      </c>
      <c r="E16" s="857" t="s">
        <v>2775</v>
      </c>
      <c r="F16" s="855"/>
    </row>
    <row r="17" spans="1:6" outlineLevel="1">
      <c r="A17" s="850"/>
      <c r="B17" s="851"/>
      <c r="C17" s="1968" t="s">
        <v>1689</v>
      </c>
      <c r="D17" s="1944" t="s">
        <v>1688</v>
      </c>
      <c r="E17" s="1044" t="s">
        <v>3243</v>
      </c>
      <c r="F17" s="1045">
        <v>1</v>
      </c>
    </row>
    <row r="18" spans="1:6" outlineLevel="1">
      <c r="A18" s="850"/>
      <c r="B18" s="851"/>
      <c r="C18" s="1968"/>
      <c r="D18" s="1944"/>
      <c r="E18" s="1044" t="s">
        <v>3244</v>
      </c>
      <c r="F18" s="1045">
        <v>2</v>
      </c>
    </row>
    <row r="19" spans="1:6" outlineLevel="1">
      <c r="A19" s="850"/>
      <c r="B19" s="851"/>
      <c r="C19" s="1968"/>
      <c r="D19" s="1944"/>
      <c r="E19" s="1044" t="s">
        <v>3245</v>
      </c>
      <c r="F19" s="1045">
        <v>3</v>
      </c>
    </row>
    <row r="20" spans="1:6" outlineLevel="1">
      <c r="A20" s="850"/>
      <c r="B20" s="851"/>
      <c r="C20" s="1968"/>
      <c r="D20" s="1944"/>
      <c r="E20" s="1044" t="s">
        <v>3246</v>
      </c>
      <c r="F20" s="1045">
        <v>4</v>
      </c>
    </row>
    <row r="21" spans="1:6" outlineLevel="1">
      <c r="A21" s="850"/>
      <c r="B21" s="851"/>
      <c r="C21" s="1968"/>
      <c r="D21" s="1944"/>
      <c r="E21" s="1044" t="s">
        <v>3247</v>
      </c>
      <c r="F21" s="1045">
        <v>5</v>
      </c>
    </row>
    <row r="22" spans="1:6" outlineLevel="1">
      <c r="A22" s="850"/>
      <c r="B22" s="851"/>
      <c r="C22" s="1968"/>
      <c r="D22" s="1944"/>
      <c r="E22" s="1044" t="s">
        <v>3248</v>
      </c>
      <c r="F22" s="1045">
        <v>6</v>
      </c>
    </row>
    <row r="23" spans="1:6" outlineLevel="1">
      <c r="A23" s="850"/>
      <c r="B23" s="851"/>
      <c r="C23" s="1968"/>
      <c r="D23" s="1944"/>
      <c r="E23" s="1044" t="s">
        <v>3249</v>
      </c>
      <c r="F23" s="1045">
        <v>7</v>
      </c>
    </row>
    <row r="24" spans="1:6" outlineLevel="1">
      <c r="A24" s="850"/>
      <c r="B24" s="851"/>
      <c r="C24" s="1968"/>
      <c r="D24" s="1944"/>
      <c r="E24" s="1044" t="s">
        <v>3250</v>
      </c>
      <c r="F24" s="1045">
        <v>8</v>
      </c>
    </row>
    <row r="25" spans="1:6" outlineLevel="1">
      <c r="A25" s="850"/>
      <c r="B25" s="851"/>
      <c r="C25" s="1968"/>
      <c r="D25" s="1944"/>
      <c r="E25" s="1044" t="s">
        <v>3251</v>
      </c>
      <c r="F25" s="1045">
        <v>9</v>
      </c>
    </row>
    <row r="26" spans="1:6" outlineLevel="1">
      <c r="A26" s="850"/>
      <c r="B26" s="851"/>
      <c r="C26" s="1968"/>
      <c r="D26" s="1944"/>
      <c r="E26" s="1044" t="s">
        <v>3252</v>
      </c>
      <c r="F26" s="1045">
        <v>10</v>
      </c>
    </row>
    <row r="27" spans="1:6" outlineLevel="1">
      <c r="A27" s="850"/>
      <c r="B27" s="851"/>
      <c r="C27" s="1968"/>
      <c r="D27" s="1944"/>
      <c r="E27" s="1044" t="s">
        <v>3253</v>
      </c>
      <c r="F27" s="1045">
        <v>11</v>
      </c>
    </row>
    <row r="28" spans="1:6" outlineLevel="1">
      <c r="A28" s="850"/>
      <c r="B28" s="851"/>
      <c r="C28" s="1968"/>
      <c r="D28" s="1944"/>
      <c r="E28" s="1044" t="s">
        <v>3254</v>
      </c>
      <c r="F28" s="1045">
        <v>12</v>
      </c>
    </row>
    <row r="29" spans="1:6" outlineLevel="1">
      <c r="A29" s="850"/>
      <c r="B29" s="851"/>
      <c r="C29" s="1968"/>
      <c r="D29" s="1944"/>
      <c r="E29" s="1044" t="s">
        <v>1692</v>
      </c>
      <c r="F29" s="1045">
        <v>13</v>
      </c>
    </row>
    <row r="30" spans="1:6" outlineLevel="1">
      <c r="A30" s="850"/>
      <c r="B30" s="851"/>
      <c r="C30" s="1968"/>
      <c r="D30" s="1944"/>
      <c r="E30" s="1044" t="s">
        <v>1693</v>
      </c>
      <c r="F30" s="1045">
        <v>14</v>
      </c>
    </row>
    <row r="31" spans="1:6" outlineLevel="1">
      <c r="A31" s="850"/>
      <c r="B31" s="851"/>
      <c r="C31" s="1968"/>
      <c r="D31" s="1944"/>
      <c r="E31" s="1044" t="s">
        <v>1694</v>
      </c>
      <c r="F31" s="1045">
        <v>15</v>
      </c>
    </row>
    <row r="32" spans="1:6" outlineLevel="1">
      <c r="A32" s="850"/>
      <c r="B32" s="851"/>
      <c r="C32" s="1968"/>
      <c r="D32" s="1944"/>
      <c r="E32" s="1044" t="s">
        <v>1695</v>
      </c>
      <c r="F32" s="1045">
        <v>16</v>
      </c>
    </row>
    <row r="33" spans="1:7" outlineLevel="1">
      <c r="A33" s="850"/>
      <c r="B33" s="851"/>
      <c r="C33" s="1968"/>
      <c r="D33" s="1944"/>
      <c r="E33" s="1044" t="s">
        <v>1696</v>
      </c>
      <c r="F33" s="1045">
        <v>17</v>
      </c>
    </row>
    <row r="34" spans="1:7" outlineLevel="1">
      <c r="A34" s="850"/>
      <c r="B34" s="851"/>
      <c r="C34" s="1968"/>
      <c r="D34" s="1944"/>
      <c r="E34" s="1044" t="s">
        <v>1697</v>
      </c>
      <c r="F34" s="1045">
        <v>18</v>
      </c>
    </row>
    <row r="35" spans="1:7" outlineLevel="1">
      <c r="A35" s="850"/>
      <c r="B35" s="851"/>
      <c r="C35" s="1968"/>
      <c r="D35" s="1944"/>
      <c r="E35" s="1044" t="s">
        <v>1698</v>
      </c>
      <c r="F35" s="1045">
        <v>19</v>
      </c>
    </row>
    <row r="36" spans="1:7" outlineLevel="1">
      <c r="A36" s="850"/>
      <c r="B36" s="851"/>
      <c r="C36" s="1968"/>
      <c r="D36" s="1944"/>
      <c r="E36" s="1044" t="s">
        <v>1699</v>
      </c>
      <c r="F36" s="1045">
        <v>20</v>
      </c>
    </row>
    <row r="37" spans="1:7" outlineLevel="1">
      <c r="A37" s="859"/>
      <c r="B37" s="860"/>
      <c r="C37" s="861" t="s">
        <v>2442</v>
      </c>
      <c r="D37" s="816" t="s">
        <v>1690</v>
      </c>
      <c r="E37" s="625" t="s">
        <v>2633</v>
      </c>
      <c r="F37" s="816"/>
    </row>
    <row r="38" spans="1:7" ht="15.9" thickBot="1"/>
    <row r="39" spans="1:7">
      <c r="A39" s="862"/>
      <c r="B39" s="863"/>
      <c r="C39" s="1037" t="s">
        <v>1700</v>
      </c>
      <c r="D39" s="864"/>
      <c r="E39" s="864"/>
      <c r="F39" s="865"/>
    </row>
    <row r="40" spans="1:7" ht="30" outlineLevel="1">
      <c r="A40" s="866"/>
      <c r="B40" s="867"/>
      <c r="C40" s="869" t="s">
        <v>2777</v>
      </c>
      <c r="D40" s="816" t="s">
        <v>1</v>
      </c>
      <c r="E40" s="625" t="s">
        <v>2633</v>
      </c>
      <c r="F40" s="868"/>
    </row>
    <row r="41" spans="1:7" outlineLevel="1">
      <c r="A41" s="866"/>
      <c r="B41" s="867"/>
      <c r="C41" s="869" t="s">
        <v>1701</v>
      </c>
      <c r="D41" s="816" t="s">
        <v>23</v>
      </c>
      <c r="E41" s="625" t="s">
        <v>2634</v>
      </c>
      <c r="F41" s="868"/>
    </row>
    <row r="42" spans="1:7" outlineLevel="1">
      <c r="A42" s="866"/>
      <c r="B42" s="867"/>
      <c r="C42" s="1908" t="s">
        <v>1702</v>
      </c>
      <c r="D42" s="1944" t="s">
        <v>25</v>
      </c>
      <c r="E42" s="623" t="s">
        <v>29</v>
      </c>
      <c r="F42" s="868" t="s">
        <v>31</v>
      </c>
    </row>
    <row r="43" spans="1:7" outlineLevel="1">
      <c r="A43" s="866"/>
      <c r="B43" s="867"/>
      <c r="C43" s="1908"/>
      <c r="D43" s="1944"/>
      <c r="E43" s="623" t="s">
        <v>30</v>
      </c>
      <c r="F43" s="868" t="s">
        <v>32</v>
      </c>
    </row>
    <row r="44" spans="1:7" outlineLevel="1">
      <c r="A44" s="866"/>
      <c r="B44" s="867"/>
      <c r="C44" s="1957" t="s">
        <v>3067</v>
      </c>
      <c r="D44" s="1959" t="s">
        <v>2886</v>
      </c>
      <c r="E44" s="1152" t="s">
        <v>48</v>
      </c>
      <c r="F44" s="1153" t="s">
        <v>20</v>
      </c>
      <c r="G44" s="1287" t="s">
        <v>3045</v>
      </c>
    </row>
    <row r="45" spans="1:7" outlineLevel="1">
      <c r="A45" s="866"/>
      <c r="B45" s="867"/>
      <c r="C45" s="1958"/>
      <c r="D45" s="1960"/>
      <c r="E45" s="1152" t="s">
        <v>49</v>
      </c>
      <c r="F45" s="1153" t="s">
        <v>47</v>
      </c>
      <c r="G45" s="1154"/>
    </row>
    <row r="46" spans="1:7" outlineLevel="1">
      <c r="A46" s="866"/>
      <c r="B46" s="867"/>
      <c r="C46" s="1640" t="s">
        <v>2047</v>
      </c>
      <c r="D46" s="1641" t="s">
        <v>3078</v>
      </c>
      <c r="E46" s="1556" t="s">
        <v>2633</v>
      </c>
      <c r="F46" s="1153"/>
      <c r="G46" s="1287" t="s">
        <v>3045</v>
      </c>
    </row>
    <row r="47" spans="1:7" outlineLevel="1">
      <c r="A47" s="866"/>
      <c r="B47" s="867"/>
      <c r="C47" s="1898" t="s">
        <v>2047</v>
      </c>
      <c r="D47" s="1873" t="s">
        <v>2070</v>
      </c>
      <c r="E47" s="1244" t="s">
        <v>1121</v>
      </c>
      <c r="F47" s="1245" t="s">
        <v>2161</v>
      </c>
      <c r="G47" s="1287" t="s">
        <v>3045</v>
      </c>
    </row>
    <row r="48" spans="1:7" outlineLevel="1">
      <c r="A48" s="866"/>
      <c r="B48" s="867"/>
      <c r="C48" s="1898"/>
      <c r="D48" s="1873"/>
      <c r="E48" s="1244" t="s">
        <v>61</v>
      </c>
      <c r="F48" s="1245" t="s">
        <v>2162</v>
      </c>
      <c r="G48" s="1154"/>
    </row>
    <row r="49" spans="1:7" outlineLevel="1">
      <c r="A49" s="866"/>
      <c r="B49" s="867"/>
      <c r="C49" s="1898"/>
      <c r="D49" s="1873"/>
      <c r="E49" s="1244" t="s">
        <v>1123</v>
      </c>
      <c r="F49" s="1245" t="s">
        <v>2163</v>
      </c>
      <c r="G49" s="1154"/>
    </row>
    <row r="50" spans="1:7" outlineLevel="1">
      <c r="A50" s="866"/>
      <c r="B50" s="867"/>
      <c r="C50" s="1898"/>
      <c r="D50" s="1873"/>
      <c r="E50" s="1244" t="s">
        <v>1124</v>
      </c>
      <c r="F50" s="1246" t="s">
        <v>2164</v>
      </c>
      <c r="G50" s="1154"/>
    </row>
    <row r="51" spans="1:7" outlineLevel="1">
      <c r="A51" s="866"/>
      <c r="B51" s="867"/>
      <c r="C51" s="1898"/>
      <c r="D51" s="1873"/>
      <c r="E51" s="1244" t="s">
        <v>1122</v>
      </c>
      <c r="F51" s="1246" t="s">
        <v>2165</v>
      </c>
      <c r="G51" s="1154"/>
    </row>
    <row r="52" spans="1:7" outlineLevel="1">
      <c r="A52" s="866"/>
      <c r="B52" s="867"/>
      <c r="C52" s="1898"/>
      <c r="D52" s="1873"/>
      <c r="E52" s="1244" t="s">
        <v>59</v>
      </c>
      <c r="F52" s="1246" t="s">
        <v>2166</v>
      </c>
      <c r="G52" s="1154"/>
    </row>
    <row r="53" spans="1:7" outlineLevel="1">
      <c r="A53" s="866"/>
      <c r="B53" s="867"/>
      <c r="C53" s="1898"/>
      <c r="D53" s="1873"/>
      <c r="E53" s="1244" t="s">
        <v>91</v>
      </c>
      <c r="F53" s="1246" t="s">
        <v>2167</v>
      </c>
      <c r="G53" s="1154"/>
    </row>
    <row r="54" spans="1:7" outlineLevel="1">
      <c r="A54" s="866"/>
      <c r="B54" s="867"/>
      <c r="C54" s="1898"/>
      <c r="D54" s="1873"/>
      <c r="E54" s="1244" t="s">
        <v>60</v>
      </c>
      <c r="F54" s="1245" t="s">
        <v>2168</v>
      </c>
      <c r="G54" s="1154"/>
    </row>
    <row r="55" spans="1:7" outlineLevel="1">
      <c r="A55" s="866"/>
      <c r="B55" s="867"/>
      <c r="C55" s="1898"/>
      <c r="D55" s="1873"/>
      <c r="E55" s="1244" t="s">
        <v>833</v>
      </c>
      <c r="F55" s="1245">
        <v>88</v>
      </c>
      <c r="G55" s="1154"/>
    </row>
    <row r="56" spans="1:7" outlineLevel="1">
      <c r="A56" s="866"/>
      <c r="B56" s="867"/>
      <c r="C56" s="1184" t="s">
        <v>1703</v>
      </c>
      <c r="D56" s="1251" t="s">
        <v>1668</v>
      </c>
      <c r="E56" s="1186" t="s">
        <v>2633</v>
      </c>
      <c r="F56" s="1153"/>
      <c r="G56" s="1287" t="s">
        <v>3045</v>
      </c>
    </row>
    <row r="57" spans="1:7" outlineLevel="1">
      <c r="A57" s="866"/>
      <c r="B57" s="867"/>
      <c r="C57" s="1908" t="s">
        <v>1704</v>
      </c>
      <c r="D57" s="1944" t="s">
        <v>41</v>
      </c>
      <c r="E57" s="623" t="s">
        <v>62</v>
      </c>
      <c r="F57" s="868" t="s">
        <v>65</v>
      </c>
    </row>
    <row r="58" spans="1:7" outlineLevel="1">
      <c r="A58" s="866"/>
      <c r="B58" s="867"/>
      <c r="C58" s="1908"/>
      <c r="D58" s="1944"/>
      <c r="E58" s="623" t="s">
        <v>38</v>
      </c>
      <c r="F58" s="868" t="s">
        <v>66</v>
      </c>
    </row>
    <row r="59" spans="1:7" outlineLevel="1">
      <c r="A59" s="866"/>
      <c r="B59" s="867"/>
      <c r="C59" s="1908"/>
      <c r="D59" s="1944"/>
      <c r="E59" s="623" t="s">
        <v>63</v>
      </c>
      <c r="F59" s="868" t="s">
        <v>67</v>
      </c>
    </row>
    <row r="60" spans="1:7" outlineLevel="1">
      <c r="A60" s="866"/>
      <c r="B60" s="867"/>
      <c r="C60" s="1908"/>
      <c r="D60" s="1944"/>
      <c r="E60" s="623" t="s">
        <v>64</v>
      </c>
      <c r="F60" s="868" t="s">
        <v>2734</v>
      </c>
    </row>
    <row r="61" spans="1:7" outlineLevel="1">
      <c r="A61" s="866"/>
      <c r="B61" s="867"/>
      <c r="C61" s="1908"/>
      <c r="D61" s="1944"/>
      <c r="E61" s="623" t="s">
        <v>39</v>
      </c>
      <c r="F61" s="868" t="s">
        <v>69</v>
      </c>
    </row>
    <row r="62" spans="1:7" outlineLevel="1">
      <c r="A62" s="866"/>
      <c r="B62" s="867"/>
      <c r="C62" s="1908"/>
      <c r="D62" s="1944"/>
      <c r="E62" s="623" t="s">
        <v>58</v>
      </c>
      <c r="F62" s="870" t="s">
        <v>871</v>
      </c>
    </row>
    <row r="63" spans="1:7" outlineLevel="1">
      <c r="A63" s="866"/>
      <c r="B63" s="867"/>
      <c r="C63" s="1908" t="s">
        <v>1927</v>
      </c>
      <c r="D63" s="1944" t="s">
        <v>43</v>
      </c>
      <c r="E63" s="1044" t="s">
        <v>44</v>
      </c>
      <c r="F63" s="1046" t="s">
        <v>44</v>
      </c>
      <c r="G63" s="1427" t="s">
        <v>3070</v>
      </c>
    </row>
    <row r="64" spans="1:7" outlineLevel="1">
      <c r="A64" s="866"/>
      <c r="B64" s="867"/>
      <c r="C64" s="1908"/>
      <c r="D64" s="1944"/>
      <c r="E64" s="1044" t="s">
        <v>45</v>
      </c>
      <c r="F64" s="1046" t="s">
        <v>45</v>
      </c>
      <c r="G64" s="1427"/>
    </row>
    <row r="65" spans="1:7" outlineLevel="1">
      <c r="A65" s="866"/>
      <c r="B65" s="867"/>
      <c r="C65" s="1908"/>
      <c r="D65" s="1944"/>
      <c r="E65" s="1044" t="s">
        <v>2884</v>
      </c>
      <c r="F65" s="1046" t="s">
        <v>2884</v>
      </c>
      <c r="G65" s="1427"/>
    </row>
    <row r="66" spans="1:7" outlineLevel="1">
      <c r="A66" s="866"/>
      <c r="B66" s="867"/>
      <c r="C66" s="1908"/>
      <c r="D66" s="1944"/>
      <c r="E66" s="1044" t="s">
        <v>3354</v>
      </c>
      <c r="F66" s="1046" t="s">
        <v>3354</v>
      </c>
      <c r="G66" s="1427"/>
    </row>
    <row r="67" spans="1:7" outlineLevel="1">
      <c r="A67" s="866"/>
      <c r="B67" s="867"/>
      <c r="C67" s="1908"/>
      <c r="D67" s="1944"/>
      <c r="E67" s="1044" t="s">
        <v>3069</v>
      </c>
      <c r="F67" s="1046" t="s">
        <v>3069</v>
      </c>
      <c r="G67" s="1427"/>
    </row>
    <row r="68" spans="1:7" outlineLevel="1">
      <c r="A68" s="866"/>
      <c r="B68" s="867"/>
      <c r="C68" s="1908"/>
      <c r="D68" s="1944"/>
      <c r="E68" s="1044" t="s">
        <v>833</v>
      </c>
      <c r="F68" s="1046">
        <v>88</v>
      </c>
      <c r="G68" s="1427"/>
    </row>
    <row r="69" spans="1:7" outlineLevel="1">
      <c r="A69" s="866"/>
      <c r="B69" s="867"/>
      <c r="C69" s="1908"/>
      <c r="D69" s="1944"/>
      <c r="E69" s="1044"/>
      <c r="F69" s="1046"/>
      <c r="G69" s="1427"/>
    </row>
    <row r="70" spans="1:7" outlineLevel="1">
      <c r="A70" s="866"/>
      <c r="B70" s="867"/>
      <c r="C70" s="1908"/>
      <c r="D70" s="1944"/>
      <c r="E70" s="1044"/>
      <c r="F70" s="1046"/>
      <c r="G70" s="1427"/>
    </row>
    <row r="71" spans="1:7" outlineLevel="1">
      <c r="A71" s="866"/>
      <c r="B71" s="867"/>
      <c r="C71" s="869" t="s">
        <v>1703</v>
      </c>
      <c r="D71" s="816" t="s">
        <v>1851</v>
      </c>
      <c r="E71" s="625" t="s">
        <v>2633</v>
      </c>
      <c r="F71" s="868"/>
      <c r="G71" s="1427"/>
    </row>
    <row r="72" spans="1:7" outlineLevel="1">
      <c r="A72" s="866"/>
      <c r="B72" s="867"/>
      <c r="C72" s="1950" t="s">
        <v>3071</v>
      </c>
      <c r="D72" s="1948" t="s">
        <v>3072</v>
      </c>
      <c r="E72" s="1425" t="s">
        <v>48</v>
      </c>
      <c r="F72" s="1426" t="s">
        <v>20</v>
      </c>
      <c r="G72" s="1427" t="s">
        <v>3047</v>
      </c>
    </row>
    <row r="73" spans="1:7" outlineLevel="1">
      <c r="A73" s="866"/>
      <c r="B73" s="867"/>
      <c r="C73" s="1952"/>
      <c r="D73" s="1949"/>
      <c r="E73" s="1425" t="s">
        <v>49</v>
      </c>
      <c r="F73" s="1426" t="s">
        <v>47</v>
      </c>
      <c r="G73" s="1427"/>
    </row>
    <row r="74" spans="1:7" outlineLevel="1">
      <c r="A74" s="866"/>
      <c r="B74" s="867"/>
      <c r="C74" s="1950" t="s">
        <v>3073</v>
      </c>
      <c r="D74" s="1948" t="s">
        <v>3074</v>
      </c>
      <c r="E74" s="1425" t="s">
        <v>48</v>
      </c>
      <c r="F74" s="1426" t="s">
        <v>20</v>
      </c>
      <c r="G74" s="1427"/>
    </row>
    <row r="75" spans="1:7" outlineLevel="1">
      <c r="A75" s="866"/>
      <c r="B75" s="867"/>
      <c r="C75" s="1952"/>
      <c r="D75" s="1949"/>
      <c r="E75" s="1425" t="s">
        <v>49</v>
      </c>
      <c r="F75" s="1426" t="s">
        <v>47</v>
      </c>
      <c r="G75" s="1427"/>
    </row>
    <row r="76" spans="1:7" outlineLevel="1">
      <c r="A76" s="866"/>
      <c r="B76" s="867"/>
      <c r="C76" s="1950" t="s">
        <v>3075</v>
      </c>
      <c r="D76" s="1948" t="s">
        <v>3076</v>
      </c>
      <c r="E76" s="1440" t="s">
        <v>44</v>
      </c>
      <c r="F76" s="1441" t="s">
        <v>44</v>
      </c>
      <c r="G76" s="1427"/>
    </row>
    <row r="77" spans="1:7" outlineLevel="1">
      <c r="A77" s="866"/>
      <c r="B77" s="867"/>
      <c r="C77" s="1961"/>
      <c r="D77" s="1962"/>
      <c r="E77" s="1440" t="s">
        <v>45</v>
      </c>
      <c r="F77" s="1441" t="s">
        <v>45</v>
      </c>
      <c r="G77" s="1427"/>
    </row>
    <row r="78" spans="1:7" outlineLevel="1">
      <c r="A78" s="866"/>
      <c r="B78" s="867"/>
      <c r="C78" s="1961"/>
      <c r="D78" s="1962"/>
      <c r="E78" s="1440" t="s">
        <v>2884</v>
      </c>
      <c r="F78" s="1441" t="s">
        <v>2884</v>
      </c>
      <c r="G78" s="1427"/>
    </row>
    <row r="79" spans="1:7" outlineLevel="1">
      <c r="A79" s="866"/>
      <c r="B79" s="867"/>
      <c r="C79" s="1961"/>
      <c r="D79" s="1962"/>
      <c r="E79" s="1440" t="s">
        <v>3354</v>
      </c>
      <c r="F79" s="1441" t="s">
        <v>3354</v>
      </c>
      <c r="G79" s="1427"/>
    </row>
    <row r="80" spans="1:7" outlineLevel="1">
      <c r="A80" s="866"/>
      <c r="B80" s="867"/>
      <c r="C80" s="1961"/>
      <c r="D80" s="1962"/>
      <c r="E80" s="1440" t="s">
        <v>3069</v>
      </c>
      <c r="F80" s="1441" t="s">
        <v>3069</v>
      </c>
      <c r="G80" s="1427"/>
    </row>
    <row r="81" spans="1:7" outlineLevel="1">
      <c r="A81" s="866"/>
      <c r="B81" s="867"/>
      <c r="C81" s="1952"/>
      <c r="D81" s="1949"/>
      <c r="E81" s="1440" t="s">
        <v>833</v>
      </c>
      <c r="F81" s="1441">
        <v>88</v>
      </c>
      <c r="G81" s="1427"/>
    </row>
    <row r="82" spans="1:7" outlineLevel="1">
      <c r="A82" s="866"/>
      <c r="B82" s="867"/>
      <c r="C82" s="1825" t="s">
        <v>1703</v>
      </c>
      <c r="D82" s="1436" t="s">
        <v>3077</v>
      </c>
      <c r="E82" s="1442" t="s">
        <v>2633</v>
      </c>
      <c r="F82" s="1426"/>
      <c r="G82" s="1427"/>
    </row>
    <row r="83" spans="1:7" outlineLevel="1">
      <c r="A83" s="866"/>
      <c r="B83" s="867"/>
      <c r="C83" s="1898" t="s">
        <v>2635</v>
      </c>
      <c r="D83" s="1873" t="s">
        <v>51</v>
      </c>
      <c r="E83" s="1152" t="s">
        <v>48</v>
      </c>
      <c r="F83" s="1153" t="s">
        <v>20</v>
      </c>
      <c r="G83" s="1154" t="s">
        <v>3045</v>
      </c>
    </row>
    <row r="84" spans="1:7" outlineLevel="1">
      <c r="A84" s="866"/>
      <c r="B84" s="867"/>
      <c r="C84" s="1898"/>
      <c r="D84" s="1873"/>
      <c r="E84" s="1152" t="s">
        <v>49</v>
      </c>
      <c r="F84" s="1153" t="s">
        <v>47</v>
      </c>
      <c r="G84" s="1154"/>
    </row>
    <row r="85" spans="1:7" outlineLevel="1">
      <c r="A85" s="866"/>
      <c r="B85" s="867"/>
      <c r="C85" s="1898" t="s">
        <v>2636</v>
      </c>
      <c r="D85" s="1873" t="s">
        <v>52</v>
      </c>
      <c r="E85" s="1152" t="s">
        <v>48</v>
      </c>
      <c r="F85" s="1153" t="s">
        <v>20</v>
      </c>
      <c r="G85" s="1154"/>
    </row>
    <row r="86" spans="1:7" outlineLevel="1">
      <c r="A86" s="866"/>
      <c r="B86" s="867"/>
      <c r="C86" s="1898"/>
      <c r="D86" s="1873"/>
      <c r="E86" s="1152" t="s">
        <v>49</v>
      </c>
      <c r="F86" s="1153" t="s">
        <v>47</v>
      </c>
      <c r="G86" s="1154"/>
    </row>
    <row r="87" spans="1:7" outlineLevel="1">
      <c r="A87" s="866"/>
      <c r="B87" s="867"/>
      <c r="C87" s="1898" t="s">
        <v>2637</v>
      </c>
      <c r="D87" s="1873" t="s">
        <v>53</v>
      </c>
      <c r="E87" s="1152" t="s">
        <v>48</v>
      </c>
      <c r="F87" s="1153" t="s">
        <v>20</v>
      </c>
      <c r="G87" s="1154"/>
    </row>
    <row r="88" spans="1:7" outlineLevel="1">
      <c r="A88" s="866"/>
      <c r="B88" s="867"/>
      <c r="C88" s="1898"/>
      <c r="D88" s="1873"/>
      <c r="E88" s="1152" t="s">
        <v>49</v>
      </c>
      <c r="F88" s="1153" t="s">
        <v>47</v>
      </c>
      <c r="G88" s="1154"/>
    </row>
    <row r="89" spans="1:7" outlineLevel="1">
      <c r="A89" s="866"/>
      <c r="B89" s="867"/>
      <c r="C89" s="1898" t="s">
        <v>2638</v>
      </c>
      <c r="D89" s="1873" t="s">
        <v>54</v>
      </c>
      <c r="E89" s="1152" t="s">
        <v>48</v>
      </c>
      <c r="F89" s="1153" t="s">
        <v>20</v>
      </c>
      <c r="G89" s="1154"/>
    </row>
    <row r="90" spans="1:7" outlineLevel="1">
      <c r="A90" s="866"/>
      <c r="B90" s="867"/>
      <c r="C90" s="1898"/>
      <c r="D90" s="1873"/>
      <c r="E90" s="1152" t="s">
        <v>49</v>
      </c>
      <c r="F90" s="1153" t="s">
        <v>47</v>
      </c>
      <c r="G90" s="1154"/>
    </row>
    <row r="91" spans="1:7" outlineLevel="1">
      <c r="A91" s="866"/>
      <c r="B91" s="867"/>
      <c r="C91" s="1901" t="s">
        <v>2257</v>
      </c>
      <c r="D91" s="1877" t="s">
        <v>55</v>
      </c>
      <c r="E91" s="1425" t="s">
        <v>3100</v>
      </c>
      <c r="F91" s="1426" t="s">
        <v>3104</v>
      </c>
      <c r="G91" s="1427" t="s">
        <v>3070</v>
      </c>
    </row>
    <row r="92" spans="1:7" outlineLevel="1">
      <c r="A92" s="866"/>
      <c r="B92" s="867"/>
      <c r="C92" s="1902"/>
      <c r="D92" s="1878"/>
      <c r="E92" s="1425" t="s">
        <v>3101</v>
      </c>
      <c r="F92" s="1426" t="s">
        <v>3105</v>
      </c>
      <c r="G92" s="1427"/>
    </row>
    <row r="93" spans="1:7" outlineLevel="1">
      <c r="A93" s="866"/>
      <c r="B93" s="867"/>
      <c r="C93" s="1902"/>
      <c r="D93" s="1878"/>
      <c r="E93" s="1425" t="s">
        <v>3106</v>
      </c>
      <c r="F93" s="1426" t="s">
        <v>2466</v>
      </c>
      <c r="G93" s="1427"/>
    </row>
    <row r="94" spans="1:7" ht="30" outlineLevel="1">
      <c r="A94" s="866"/>
      <c r="B94" s="867"/>
      <c r="C94" s="1902"/>
      <c r="D94" s="1878"/>
      <c r="E94" s="1425" t="s">
        <v>3107</v>
      </c>
      <c r="F94" s="1426" t="s">
        <v>3108</v>
      </c>
      <c r="G94" s="1427"/>
    </row>
    <row r="95" spans="1:7" outlineLevel="1">
      <c r="A95" s="866"/>
      <c r="B95" s="867"/>
      <c r="C95" s="1902"/>
      <c r="D95" s="1878"/>
      <c r="E95" s="1425" t="s">
        <v>3103</v>
      </c>
      <c r="F95" s="1443" t="s">
        <v>3109</v>
      </c>
      <c r="G95" s="1427"/>
    </row>
    <row r="96" spans="1:7" ht="34" customHeight="1" outlineLevel="1">
      <c r="A96" s="866"/>
      <c r="B96" s="867"/>
      <c r="C96" s="1902"/>
      <c r="D96" s="1878"/>
      <c r="E96" s="1734" t="s">
        <v>3874</v>
      </c>
      <c r="F96" s="1735" t="s">
        <v>3881</v>
      </c>
      <c r="G96" s="1427"/>
    </row>
    <row r="97" spans="1:7" outlineLevel="1">
      <c r="A97" s="866"/>
      <c r="B97" s="867"/>
      <c r="C97" s="1902"/>
      <c r="D97" s="1963"/>
      <c r="E97" s="1425" t="s">
        <v>866</v>
      </c>
      <c r="F97" s="1443" t="s">
        <v>871</v>
      </c>
      <c r="G97" s="1499"/>
    </row>
    <row r="98" spans="1:7" ht="17.05" customHeight="1" outlineLevel="1">
      <c r="A98" s="866"/>
      <c r="B98" s="867"/>
      <c r="C98" s="1902"/>
      <c r="D98" s="1963"/>
      <c r="E98" s="623"/>
      <c r="F98" s="1416"/>
      <c r="G98" s="1499"/>
    </row>
    <row r="99" spans="1:7" outlineLevel="1">
      <c r="A99" s="866"/>
      <c r="B99" s="867"/>
      <c r="C99" s="1902"/>
      <c r="D99" s="1963"/>
      <c r="E99" s="1498"/>
      <c r="F99" s="1497"/>
      <c r="G99" s="1499"/>
    </row>
    <row r="100" spans="1:7" outlineLevel="1">
      <c r="A100" s="866"/>
      <c r="B100" s="867"/>
      <c r="C100" s="1903"/>
      <c r="D100" s="1964"/>
      <c r="E100" s="1498"/>
      <c r="F100" s="1497"/>
      <c r="G100" s="1499"/>
    </row>
    <row r="101" spans="1:7" outlineLevel="1">
      <c r="A101" s="866"/>
      <c r="B101" s="867"/>
      <c r="C101" s="1908" t="s">
        <v>2049</v>
      </c>
      <c r="D101" s="1944" t="s">
        <v>2048</v>
      </c>
      <c r="E101" s="977" t="s">
        <v>48</v>
      </c>
      <c r="F101" s="978" t="s">
        <v>20</v>
      </c>
      <c r="G101" s="1499"/>
    </row>
    <row r="102" spans="1:7" outlineLevel="1">
      <c r="A102" s="866"/>
      <c r="B102" s="867"/>
      <c r="C102" s="1908"/>
      <c r="D102" s="1944"/>
      <c r="E102" s="623" t="s">
        <v>49</v>
      </c>
      <c r="F102" s="868" t="s">
        <v>47</v>
      </c>
    </row>
    <row r="103" spans="1:7" outlineLevel="1">
      <c r="A103" s="866"/>
      <c r="B103" s="867"/>
      <c r="C103" s="1950" t="s">
        <v>3129</v>
      </c>
      <c r="D103" s="1955" t="s">
        <v>3112</v>
      </c>
      <c r="E103" s="1425" t="s">
        <v>3229</v>
      </c>
      <c r="F103" s="1455" t="s">
        <v>3110</v>
      </c>
      <c r="G103" s="1427" t="s">
        <v>3047</v>
      </c>
    </row>
    <row r="104" spans="1:7" outlineLevel="1">
      <c r="A104" s="866"/>
      <c r="B104" s="867"/>
      <c r="C104" s="1952"/>
      <c r="D104" s="1956"/>
      <c r="E104" s="1425" t="s">
        <v>3111</v>
      </c>
      <c r="F104" s="1455" t="s">
        <v>2218</v>
      </c>
      <c r="G104" s="1427"/>
    </row>
    <row r="105" spans="1:7" ht="35.049999999999997" customHeight="1" outlineLevel="1">
      <c r="A105" s="866"/>
      <c r="B105" s="867"/>
      <c r="C105" s="1950" t="s">
        <v>3873</v>
      </c>
      <c r="D105" s="1955" t="s">
        <v>3113</v>
      </c>
      <c r="E105" s="1425" t="s">
        <v>3114</v>
      </c>
      <c r="F105" s="1455" t="s">
        <v>3117</v>
      </c>
      <c r="G105" s="1427"/>
    </row>
    <row r="106" spans="1:7" ht="35.049999999999997" customHeight="1" outlineLevel="1">
      <c r="A106" s="866"/>
      <c r="B106" s="867"/>
      <c r="C106" s="1952"/>
      <c r="D106" s="1956"/>
      <c r="E106" s="1425" t="s">
        <v>3115</v>
      </c>
      <c r="F106" s="1455" t="s">
        <v>3116</v>
      </c>
      <c r="G106" s="1427"/>
    </row>
    <row r="107" spans="1:7" outlineLevel="1">
      <c r="A107" s="866"/>
      <c r="B107" s="867"/>
      <c r="C107" s="1898" t="s">
        <v>2051</v>
      </c>
      <c r="D107" s="1873" t="s">
        <v>2050</v>
      </c>
      <c r="E107" s="1152" t="s">
        <v>2224</v>
      </c>
      <c r="F107" s="1153" t="s">
        <v>2062</v>
      </c>
      <c r="G107" s="1154" t="s">
        <v>3045</v>
      </c>
    </row>
    <row r="108" spans="1:7" outlineLevel="1">
      <c r="A108" s="866"/>
      <c r="B108" s="867"/>
      <c r="C108" s="1898"/>
      <c r="D108" s="1873"/>
      <c r="E108" s="1152" t="s">
        <v>2058</v>
      </c>
      <c r="F108" s="1153" t="s">
        <v>2065</v>
      </c>
      <c r="G108" s="1154"/>
    </row>
    <row r="109" spans="1:7" outlineLevel="1">
      <c r="A109" s="866"/>
      <c r="B109" s="867"/>
      <c r="C109" s="1898"/>
      <c r="D109" s="1873"/>
      <c r="E109" s="1152" t="s">
        <v>2059</v>
      </c>
      <c r="F109" s="1153" t="s">
        <v>2063</v>
      </c>
      <c r="G109" s="1154"/>
    </row>
    <row r="110" spans="1:7" outlineLevel="1">
      <c r="A110" s="866"/>
      <c r="B110" s="867"/>
      <c r="C110" s="1898"/>
      <c r="D110" s="1873"/>
      <c r="E110" s="1152" t="s">
        <v>2060</v>
      </c>
      <c r="F110" s="1153" t="s">
        <v>2064</v>
      </c>
      <c r="G110" s="1154"/>
    </row>
    <row r="111" spans="1:7" outlineLevel="1">
      <c r="A111" s="866"/>
      <c r="B111" s="867"/>
      <c r="C111" s="1898"/>
      <c r="D111" s="1873"/>
      <c r="E111" s="1152" t="s">
        <v>2061</v>
      </c>
      <c r="F111" s="1153" t="s">
        <v>2066</v>
      </c>
      <c r="G111" s="1154"/>
    </row>
    <row r="112" spans="1:7" outlineLevel="1">
      <c r="A112" s="866"/>
      <c r="B112" s="867"/>
      <c r="C112" s="1898"/>
      <c r="D112" s="1873"/>
      <c r="E112" s="1152" t="s">
        <v>2225</v>
      </c>
      <c r="F112" s="1153" t="s">
        <v>2067</v>
      </c>
      <c r="G112" s="1154"/>
    </row>
    <row r="113" spans="1:7" outlineLevel="1">
      <c r="A113" s="866"/>
      <c r="B113" s="867"/>
      <c r="C113" s="1908" t="s">
        <v>1705</v>
      </c>
      <c r="D113" s="1944" t="s">
        <v>1895</v>
      </c>
      <c r="E113" s="623" t="s">
        <v>48</v>
      </c>
      <c r="F113" s="868" t="s">
        <v>20</v>
      </c>
    </row>
    <row r="114" spans="1:7" outlineLevel="1">
      <c r="A114" s="866"/>
      <c r="B114" s="867"/>
      <c r="C114" s="1908"/>
      <c r="D114" s="1944"/>
      <c r="E114" s="623" t="s">
        <v>49</v>
      </c>
      <c r="F114" s="868" t="s">
        <v>47</v>
      </c>
    </row>
    <row r="115" spans="1:7" ht="45" outlineLevel="1">
      <c r="A115" s="866"/>
      <c r="B115" s="867"/>
      <c r="C115" s="869" t="s">
        <v>3365</v>
      </c>
      <c r="D115" s="816" t="s">
        <v>2337</v>
      </c>
      <c r="E115" s="625" t="s">
        <v>2633</v>
      </c>
      <c r="F115" s="868"/>
    </row>
    <row r="116" spans="1:7" outlineLevel="1">
      <c r="A116" s="866"/>
      <c r="B116" s="867"/>
      <c r="C116" s="1908" t="s">
        <v>1706</v>
      </c>
      <c r="D116" s="1944" t="s">
        <v>1897</v>
      </c>
      <c r="E116" s="623" t="s">
        <v>29</v>
      </c>
      <c r="F116" s="868" t="s">
        <v>31</v>
      </c>
    </row>
    <row r="117" spans="1:7" outlineLevel="1">
      <c r="A117" s="866"/>
      <c r="B117" s="867"/>
      <c r="C117" s="1908"/>
      <c r="D117" s="1944"/>
      <c r="E117" s="623" t="s">
        <v>30</v>
      </c>
      <c r="F117" s="868" t="s">
        <v>32</v>
      </c>
    </row>
    <row r="118" spans="1:7" outlineLevel="1">
      <c r="A118" s="866"/>
      <c r="B118" s="867"/>
      <c r="C118" s="869" t="s">
        <v>1707</v>
      </c>
      <c r="D118" s="816" t="s">
        <v>1898</v>
      </c>
      <c r="E118" s="625" t="s">
        <v>2634</v>
      </c>
      <c r="F118" s="868"/>
    </row>
    <row r="119" spans="1:7" outlineLevel="1">
      <c r="A119" s="866"/>
      <c r="B119" s="867"/>
      <c r="C119" s="1957" t="s">
        <v>3080</v>
      </c>
      <c r="D119" s="1959" t="s">
        <v>3079</v>
      </c>
      <c r="E119" s="1152" t="s">
        <v>48</v>
      </c>
      <c r="F119" s="1153" t="s">
        <v>20</v>
      </c>
      <c r="G119" s="1154" t="s">
        <v>3045</v>
      </c>
    </row>
    <row r="120" spans="1:7" outlineLevel="1">
      <c r="A120" s="866"/>
      <c r="B120" s="867"/>
      <c r="C120" s="1958"/>
      <c r="D120" s="1960"/>
      <c r="E120" s="1152" t="s">
        <v>49</v>
      </c>
      <c r="F120" s="1153" t="s">
        <v>47</v>
      </c>
      <c r="G120" s="1154"/>
    </row>
    <row r="121" spans="1:7" outlineLevel="1">
      <c r="A121" s="866"/>
      <c r="B121" s="867"/>
      <c r="C121" s="1640" t="s">
        <v>3081</v>
      </c>
      <c r="D121" s="1641" t="s">
        <v>3078</v>
      </c>
      <c r="E121" s="1556" t="s">
        <v>2633</v>
      </c>
      <c r="F121" s="1153"/>
      <c r="G121" s="1154" t="s">
        <v>3045</v>
      </c>
    </row>
    <row r="122" spans="1:7" outlineLevel="1">
      <c r="A122" s="866"/>
      <c r="B122" s="867"/>
      <c r="C122" s="1898" t="s">
        <v>2069</v>
      </c>
      <c r="D122" s="1873" t="s">
        <v>2070</v>
      </c>
      <c r="E122" s="1247" t="s">
        <v>1121</v>
      </c>
      <c r="F122" s="1248" t="s">
        <v>2161</v>
      </c>
      <c r="G122" s="1287" t="s">
        <v>3045</v>
      </c>
    </row>
    <row r="123" spans="1:7" outlineLevel="1">
      <c r="A123" s="866"/>
      <c r="B123" s="867"/>
      <c r="C123" s="1898"/>
      <c r="D123" s="1873"/>
      <c r="E123" s="1247" t="s">
        <v>61</v>
      </c>
      <c r="F123" s="1248" t="s">
        <v>2162</v>
      </c>
      <c r="G123" s="1154"/>
    </row>
    <row r="124" spans="1:7" outlineLevel="1">
      <c r="A124" s="866"/>
      <c r="B124" s="867"/>
      <c r="C124" s="1898"/>
      <c r="D124" s="1873"/>
      <c r="E124" s="1247" t="s">
        <v>1123</v>
      </c>
      <c r="F124" s="1248" t="s">
        <v>2163</v>
      </c>
      <c r="G124" s="1154"/>
    </row>
    <row r="125" spans="1:7" outlineLevel="1">
      <c r="A125" s="866"/>
      <c r="B125" s="867"/>
      <c r="C125" s="1898"/>
      <c r="D125" s="1873"/>
      <c r="E125" s="1247" t="s">
        <v>1124</v>
      </c>
      <c r="F125" s="1248" t="s">
        <v>2164</v>
      </c>
      <c r="G125" s="1154"/>
    </row>
    <row r="126" spans="1:7" outlineLevel="1">
      <c r="A126" s="866"/>
      <c r="B126" s="867"/>
      <c r="C126" s="1898"/>
      <c r="D126" s="1873"/>
      <c r="E126" s="1249" t="s">
        <v>1122</v>
      </c>
      <c r="F126" s="1250" t="s">
        <v>2165</v>
      </c>
      <c r="G126" s="1154"/>
    </row>
    <row r="127" spans="1:7" outlineLevel="1">
      <c r="A127" s="866"/>
      <c r="B127" s="867"/>
      <c r="C127" s="1898"/>
      <c r="D127" s="1873"/>
      <c r="E127" s="1247" t="s">
        <v>59</v>
      </c>
      <c r="F127" s="1248" t="s">
        <v>2166</v>
      </c>
      <c r="G127" s="1154"/>
    </row>
    <row r="128" spans="1:7" outlineLevel="1">
      <c r="A128" s="866"/>
      <c r="B128" s="867"/>
      <c r="C128" s="1898"/>
      <c r="D128" s="1873"/>
      <c r="E128" s="1247" t="s">
        <v>91</v>
      </c>
      <c r="F128" s="1248" t="s">
        <v>2167</v>
      </c>
      <c r="G128" s="1154"/>
    </row>
    <row r="129" spans="1:7" outlineLevel="1">
      <c r="A129" s="866"/>
      <c r="B129" s="867"/>
      <c r="C129" s="1898"/>
      <c r="D129" s="1873"/>
      <c r="E129" s="1247" t="s">
        <v>60</v>
      </c>
      <c r="F129" s="1248" t="s">
        <v>2168</v>
      </c>
      <c r="G129" s="1154"/>
    </row>
    <row r="130" spans="1:7" outlineLevel="1">
      <c r="A130" s="866"/>
      <c r="B130" s="867"/>
      <c r="C130" s="1898"/>
      <c r="D130" s="1873"/>
      <c r="E130" s="1152" t="s">
        <v>833</v>
      </c>
      <c r="F130" s="1153">
        <v>88</v>
      </c>
      <c r="G130" s="1154"/>
    </row>
    <row r="131" spans="1:7" outlineLevel="1">
      <c r="A131" s="866"/>
      <c r="B131" s="867"/>
      <c r="C131" s="1184" t="s">
        <v>1703</v>
      </c>
      <c r="D131" s="1251" t="s">
        <v>2071</v>
      </c>
      <c r="E131" s="1186" t="s">
        <v>2633</v>
      </c>
      <c r="F131" s="1252"/>
      <c r="G131" s="1287" t="s">
        <v>3045</v>
      </c>
    </row>
    <row r="132" spans="1:7" outlineLevel="1">
      <c r="A132" s="866"/>
      <c r="B132" s="867"/>
      <c r="C132" s="1908" t="s">
        <v>1919</v>
      </c>
      <c r="D132" s="1944" t="s">
        <v>1899</v>
      </c>
      <c r="E132" s="1440" t="s">
        <v>44</v>
      </c>
      <c r="F132" s="1441" t="s">
        <v>44</v>
      </c>
      <c r="G132" s="1427" t="s">
        <v>3070</v>
      </c>
    </row>
    <row r="133" spans="1:7" outlineLevel="1">
      <c r="A133" s="866"/>
      <c r="B133" s="867"/>
      <c r="C133" s="1908"/>
      <c r="D133" s="1944"/>
      <c r="E133" s="1440" t="s">
        <v>45</v>
      </c>
      <c r="F133" s="1441" t="s">
        <v>45</v>
      </c>
      <c r="G133" s="1427"/>
    </row>
    <row r="134" spans="1:7" outlineLevel="1">
      <c r="A134" s="866"/>
      <c r="B134" s="867"/>
      <c r="C134" s="1908"/>
      <c r="D134" s="1944"/>
      <c r="E134" s="1440" t="s">
        <v>2884</v>
      </c>
      <c r="F134" s="1441" t="s">
        <v>2884</v>
      </c>
      <c r="G134" s="1427"/>
    </row>
    <row r="135" spans="1:7" outlineLevel="1">
      <c r="A135" s="866"/>
      <c r="B135" s="867"/>
      <c r="C135" s="1908"/>
      <c r="D135" s="1944"/>
      <c r="E135" s="1440" t="s">
        <v>3354</v>
      </c>
      <c r="F135" s="1441" t="s">
        <v>3354</v>
      </c>
      <c r="G135" s="1427"/>
    </row>
    <row r="136" spans="1:7" outlineLevel="1">
      <c r="A136" s="866"/>
      <c r="B136" s="867"/>
      <c r="C136" s="1908"/>
      <c r="D136" s="1944"/>
      <c r="E136" s="1440" t="s">
        <v>3069</v>
      </c>
      <c r="F136" s="1441" t="s">
        <v>3069</v>
      </c>
      <c r="G136" s="1427"/>
    </row>
    <row r="137" spans="1:7" outlineLevel="1">
      <c r="A137" s="866"/>
      <c r="B137" s="867"/>
      <c r="C137" s="1908"/>
      <c r="D137" s="1944"/>
      <c r="E137" s="1440" t="s">
        <v>833</v>
      </c>
      <c r="F137" s="1441">
        <v>88</v>
      </c>
      <c r="G137" s="1427"/>
    </row>
    <row r="138" spans="1:7" outlineLevel="1">
      <c r="A138" s="866"/>
      <c r="B138" s="867"/>
      <c r="C138" s="1908"/>
      <c r="D138" s="1944"/>
      <c r="E138" s="1150"/>
      <c r="F138" s="1151"/>
      <c r="G138" s="1427"/>
    </row>
    <row r="139" spans="1:7" outlineLevel="1">
      <c r="A139" s="866"/>
      <c r="B139" s="867"/>
      <c r="C139" s="1908"/>
      <c r="D139" s="1944"/>
      <c r="E139" s="623"/>
      <c r="F139" s="868"/>
      <c r="G139" s="1427"/>
    </row>
    <row r="140" spans="1:7" outlineLevel="1">
      <c r="A140" s="866"/>
      <c r="B140" s="867"/>
      <c r="C140" s="869" t="s">
        <v>1703</v>
      </c>
      <c r="D140" s="816" t="s">
        <v>1901</v>
      </c>
      <c r="E140" s="625" t="s">
        <v>2633</v>
      </c>
      <c r="F140" s="868"/>
    </row>
    <row r="141" spans="1:7" outlineLevel="1">
      <c r="A141" s="866"/>
      <c r="B141" s="867"/>
      <c r="C141" s="1950" t="s">
        <v>3082</v>
      </c>
      <c r="D141" s="1948" t="s">
        <v>3085</v>
      </c>
      <c r="E141" s="1425" t="s">
        <v>48</v>
      </c>
      <c r="F141" s="1426" t="s">
        <v>20</v>
      </c>
      <c r="G141" s="1427" t="s">
        <v>3047</v>
      </c>
    </row>
    <row r="142" spans="1:7" outlineLevel="1">
      <c r="A142" s="866"/>
      <c r="B142" s="867"/>
      <c r="C142" s="1952"/>
      <c r="D142" s="1949"/>
      <c r="E142" s="1425" t="s">
        <v>49</v>
      </c>
      <c r="F142" s="1426" t="s">
        <v>47</v>
      </c>
      <c r="G142" s="1427"/>
    </row>
    <row r="143" spans="1:7" outlineLevel="1">
      <c r="A143" s="866"/>
      <c r="B143" s="867"/>
      <c r="C143" s="1950" t="s">
        <v>3083</v>
      </c>
      <c r="D143" s="1948" t="s">
        <v>3086</v>
      </c>
      <c r="E143" s="1425" t="s">
        <v>48</v>
      </c>
      <c r="F143" s="1426" t="s">
        <v>20</v>
      </c>
      <c r="G143" s="1427"/>
    </row>
    <row r="144" spans="1:7" outlineLevel="1">
      <c r="A144" s="866"/>
      <c r="B144" s="867"/>
      <c r="C144" s="1952"/>
      <c r="D144" s="1949"/>
      <c r="E144" s="1425" t="s">
        <v>49</v>
      </c>
      <c r="F144" s="1426" t="s">
        <v>47</v>
      </c>
      <c r="G144" s="1427"/>
    </row>
    <row r="145" spans="1:7" outlineLevel="1">
      <c r="A145" s="866"/>
      <c r="B145" s="867"/>
      <c r="C145" s="1950" t="s">
        <v>3084</v>
      </c>
      <c r="D145" s="1948" t="s">
        <v>3087</v>
      </c>
      <c r="E145" s="1440" t="s">
        <v>44</v>
      </c>
      <c r="F145" s="1441" t="s">
        <v>44</v>
      </c>
      <c r="G145" s="1427"/>
    </row>
    <row r="146" spans="1:7" outlineLevel="1">
      <c r="A146" s="866"/>
      <c r="B146" s="867"/>
      <c r="C146" s="1961"/>
      <c r="D146" s="1962"/>
      <c r="E146" s="1440" t="s">
        <v>45</v>
      </c>
      <c r="F146" s="1441" t="s">
        <v>45</v>
      </c>
      <c r="G146" s="1427"/>
    </row>
    <row r="147" spans="1:7" outlineLevel="1">
      <c r="A147" s="866"/>
      <c r="B147" s="867"/>
      <c r="C147" s="1961"/>
      <c r="D147" s="1962"/>
      <c r="E147" s="1440" t="s">
        <v>2884</v>
      </c>
      <c r="F147" s="1441" t="s">
        <v>2884</v>
      </c>
      <c r="G147" s="1427"/>
    </row>
    <row r="148" spans="1:7" outlineLevel="1">
      <c r="A148" s="866"/>
      <c r="B148" s="867"/>
      <c r="C148" s="1961"/>
      <c r="D148" s="1962"/>
      <c r="E148" s="1440" t="s">
        <v>3354</v>
      </c>
      <c r="F148" s="1441" t="s">
        <v>3354</v>
      </c>
      <c r="G148" s="1427"/>
    </row>
    <row r="149" spans="1:7" outlineLevel="1">
      <c r="A149" s="866"/>
      <c r="B149" s="867"/>
      <c r="C149" s="1961"/>
      <c r="D149" s="1962"/>
      <c r="E149" s="1440" t="s">
        <v>3069</v>
      </c>
      <c r="F149" s="1441" t="s">
        <v>3069</v>
      </c>
      <c r="G149" s="1427"/>
    </row>
    <row r="150" spans="1:7" outlineLevel="1">
      <c r="A150" s="866"/>
      <c r="B150" s="867"/>
      <c r="C150" s="1952"/>
      <c r="D150" s="1949"/>
      <c r="E150" s="1440" t="s">
        <v>833</v>
      </c>
      <c r="F150" s="1441">
        <v>88</v>
      </c>
      <c r="G150" s="1427"/>
    </row>
    <row r="151" spans="1:7" outlineLevel="1">
      <c r="A151" s="866"/>
      <c r="B151" s="867"/>
      <c r="C151" s="1825" t="s">
        <v>1703</v>
      </c>
      <c r="D151" s="1638" t="s">
        <v>3088</v>
      </c>
      <c r="E151" s="1442" t="s">
        <v>2633</v>
      </c>
      <c r="F151" s="1426"/>
      <c r="G151" s="1427"/>
    </row>
    <row r="152" spans="1:7" outlineLevel="1">
      <c r="A152" s="866"/>
      <c r="B152" s="867"/>
      <c r="C152" s="1908" t="s">
        <v>1708</v>
      </c>
      <c r="D152" s="1944" t="s">
        <v>1902</v>
      </c>
      <c r="E152" s="623" t="s">
        <v>62</v>
      </c>
      <c r="F152" s="868" t="s">
        <v>65</v>
      </c>
    </row>
    <row r="153" spans="1:7" outlineLevel="1">
      <c r="A153" s="866"/>
      <c r="B153" s="867"/>
      <c r="C153" s="1908"/>
      <c r="D153" s="1944"/>
      <c r="E153" s="623" t="s">
        <v>38</v>
      </c>
      <c r="F153" s="868" t="s">
        <v>66</v>
      </c>
    </row>
    <row r="154" spans="1:7" outlineLevel="1">
      <c r="A154" s="866"/>
      <c r="B154" s="867"/>
      <c r="C154" s="1908"/>
      <c r="D154" s="1944"/>
      <c r="E154" s="623" t="s">
        <v>63</v>
      </c>
      <c r="F154" s="868" t="s">
        <v>67</v>
      </c>
    </row>
    <row r="155" spans="1:7" outlineLevel="1">
      <c r="A155" s="866"/>
      <c r="B155" s="867"/>
      <c r="C155" s="1908"/>
      <c r="D155" s="1944"/>
      <c r="E155" s="623" t="s">
        <v>64</v>
      </c>
      <c r="F155" s="868" t="s">
        <v>68</v>
      </c>
    </row>
    <row r="156" spans="1:7" outlineLevel="1">
      <c r="A156" s="866"/>
      <c r="B156" s="867"/>
      <c r="C156" s="1908"/>
      <c r="D156" s="1944"/>
      <c r="E156" s="623" t="s">
        <v>39</v>
      </c>
      <c r="F156" s="868" t="s">
        <v>69</v>
      </c>
    </row>
    <row r="157" spans="1:7" outlineLevel="1">
      <c r="A157" s="866"/>
      <c r="B157" s="867"/>
      <c r="C157" s="1908"/>
      <c r="D157" s="1944"/>
      <c r="E157" s="623" t="s">
        <v>58</v>
      </c>
      <c r="F157" s="868" t="s">
        <v>871</v>
      </c>
    </row>
    <row r="158" spans="1:7" outlineLevel="1">
      <c r="A158" s="866"/>
      <c r="B158" s="867"/>
      <c r="C158" s="1898" t="s">
        <v>2639</v>
      </c>
      <c r="D158" s="1873" t="s">
        <v>1903</v>
      </c>
      <c r="E158" s="1152" t="s">
        <v>48</v>
      </c>
      <c r="F158" s="1153" t="s">
        <v>20</v>
      </c>
      <c r="G158" s="1154" t="s">
        <v>3045</v>
      </c>
    </row>
    <row r="159" spans="1:7" outlineLevel="1">
      <c r="A159" s="866"/>
      <c r="B159" s="867"/>
      <c r="C159" s="1898"/>
      <c r="D159" s="1873"/>
      <c r="E159" s="1152" t="s">
        <v>49</v>
      </c>
      <c r="F159" s="1153" t="s">
        <v>47</v>
      </c>
      <c r="G159" s="1154"/>
    </row>
    <row r="160" spans="1:7" outlineLevel="1">
      <c r="A160" s="866"/>
      <c r="B160" s="867"/>
      <c r="C160" s="1898" t="s">
        <v>2640</v>
      </c>
      <c r="D160" s="1892" t="s">
        <v>1904</v>
      </c>
      <c r="E160" s="1152" t="s">
        <v>48</v>
      </c>
      <c r="F160" s="1153" t="s">
        <v>20</v>
      </c>
      <c r="G160" s="1154"/>
    </row>
    <row r="161" spans="1:7" outlineLevel="1">
      <c r="A161" s="866"/>
      <c r="B161" s="867"/>
      <c r="C161" s="1898"/>
      <c r="D161" s="1892"/>
      <c r="E161" s="1152" t="s">
        <v>49</v>
      </c>
      <c r="F161" s="1450" t="s">
        <v>47</v>
      </c>
      <c r="G161" s="1154"/>
    </row>
    <row r="162" spans="1:7" outlineLevel="1">
      <c r="A162" s="866"/>
      <c r="B162" s="867"/>
      <c r="C162" s="1898" t="s">
        <v>2641</v>
      </c>
      <c r="D162" s="1892" t="s">
        <v>1905</v>
      </c>
      <c r="E162" s="1152" t="s">
        <v>48</v>
      </c>
      <c r="F162" s="1153" t="s">
        <v>20</v>
      </c>
      <c r="G162" s="1154"/>
    </row>
    <row r="163" spans="1:7" outlineLevel="1">
      <c r="A163" s="866"/>
      <c r="B163" s="867"/>
      <c r="C163" s="1898"/>
      <c r="D163" s="1892"/>
      <c r="E163" s="1152" t="s">
        <v>49</v>
      </c>
      <c r="F163" s="1450" t="s">
        <v>47</v>
      </c>
      <c r="G163" s="1154"/>
    </row>
    <row r="164" spans="1:7" outlineLevel="1">
      <c r="A164" s="866"/>
      <c r="B164" s="867"/>
      <c r="C164" s="1898" t="s">
        <v>2642</v>
      </c>
      <c r="D164" s="1892" t="s">
        <v>1906</v>
      </c>
      <c r="E164" s="1152" t="s">
        <v>48</v>
      </c>
      <c r="F164" s="1153" t="s">
        <v>20</v>
      </c>
      <c r="G164" s="1154"/>
    </row>
    <row r="165" spans="1:7" outlineLevel="1">
      <c r="A165" s="866"/>
      <c r="B165" s="867"/>
      <c r="C165" s="1898"/>
      <c r="D165" s="1892"/>
      <c r="E165" s="1152" t="s">
        <v>49</v>
      </c>
      <c r="F165" s="1450" t="s">
        <v>47</v>
      </c>
      <c r="G165" s="1154"/>
    </row>
    <row r="166" spans="1:7" ht="18" customHeight="1" outlineLevel="1">
      <c r="A166" s="866"/>
      <c r="B166" s="867"/>
      <c r="C166" s="1901" t="s">
        <v>2169</v>
      </c>
      <c r="D166" s="1945" t="s">
        <v>1907</v>
      </c>
      <c r="E166" s="1425" t="s">
        <v>3100</v>
      </c>
      <c r="F166" s="1426" t="s">
        <v>3104</v>
      </c>
      <c r="G166" s="1427" t="s">
        <v>3070</v>
      </c>
    </row>
    <row r="167" spans="1:7" outlineLevel="1">
      <c r="A167" s="866"/>
      <c r="B167" s="867"/>
      <c r="C167" s="1902"/>
      <c r="D167" s="1946"/>
      <c r="E167" s="1425" t="s">
        <v>3101</v>
      </c>
      <c r="F167" s="1426" t="s">
        <v>3105</v>
      </c>
      <c r="G167" s="1427"/>
    </row>
    <row r="168" spans="1:7" outlineLevel="1">
      <c r="A168" s="866"/>
      <c r="B168" s="867"/>
      <c r="C168" s="1902"/>
      <c r="D168" s="1946"/>
      <c r="E168" s="1425" t="s">
        <v>3106</v>
      </c>
      <c r="F168" s="1426" t="s">
        <v>2466</v>
      </c>
      <c r="G168" s="1427"/>
    </row>
    <row r="169" spans="1:7" ht="30" outlineLevel="1">
      <c r="A169" s="866"/>
      <c r="B169" s="867"/>
      <c r="C169" s="1902"/>
      <c r="D169" s="1946"/>
      <c r="E169" s="1425" t="s">
        <v>3107</v>
      </c>
      <c r="F169" s="1426" t="s">
        <v>3108</v>
      </c>
      <c r="G169" s="1427"/>
    </row>
    <row r="170" spans="1:7" outlineLevel="1">
      <c r="A170" s="866"/>
      <c r="B170" s="867"/>
      <c r="C170" s="1902"/>
      <c r="D170" s="1946"/>
      <c r="E170" s="1425" t="s">
        <v>3103</v>
      </c>
      <c r="F170" s="1443" t="s">
        <v>3109</v>
      </c>
      <c r="G170" s="1427"/>
    </row>
    <row r="171" spans="1:7" outlineLevel="1">
      <c r="A171" s="866"/>
      <c r="B171" s="867"/>
      <c r="C171" s="1902"/>
      <c r="D171" s="1946"/>
      <c r="E171" s="1734" t="s">
        <v>3874</v>
      </c>
      <c r="F171" s="1735" t="s">
        <v>3881</v>
      </c>
      <c r="G171" s="1427"/>
    </row>
    <row r="172" spans="1:7" outlineLevel="1">
      <c r="A172" s="866"/>
      <c r="B172" s="867"/>
      <c r="C172" s="1902"/>
      <c r="D172" s="1946"/>
      <c r="E172" s="1425" t="s">
        <v>866</v>
      </c>
      <c r="F172" s="1443" t="s">
        <v>871</v>
      </c>
      <c r="G172" s="1499"/>
    </row>
    <row r="173" spans="1:7" outlineLevel="1">
      <c r="A173" s="866"/>
      <c r="B173" s="867"/>
      <c r="C173" s="1902"/>
      <c r="D173" s="1946"/>
      <c r="E173" s="623"/>
      <c r="F173" s="1416"/>
      <c r="G173" s="1499"/>
    </row>
    <row r="174" spans="1:7" outlineLevel="1">
      <c r="A174" s="866"/>
      <c r="B174" s="867"/>
      <c r="C174" s="1902"/>
      <c r="D174" s="1946"/>
      <c r="E174" s="1498"/>
      <c r="F174" s="1497"/>
      <c r="G174" s="1499"/>
    </row>
    <row r="175" spans="1:7" outlineLevel="1">
      <c r="A175" s="866"/>
      <c r="B175" s="867"/>
      <c r="C175" s="1903"/>
      <c r="D175" s="1947"/>
      <c r="E175" s="1498"/>
      <c r="F175" s="1497"/>
      <c r="G175" s="1499"/>
    </row>
    <row r="176" spans="1:7" outlineLevel="1">
      <c r="A176" s="866"/>
      <c r="B176" s="867"/>
      <c r="C176" s="1908" t="s">
        <v>2055</v>
      </c>
      <c r="D176" s="1909" t="s">
        <v>2054</v>
      </c>
      <c r="E176" s="623" t="s">
        <v>48</v>
      </c>
      <c r="F176" s="870" t="s">
        <v>20</v>
      </c>
    </row>
    <row r="177" spans="1:7" outlineLevel="1">
      <c r="A177" s="866"/>
      <c r="B177" s="867"/>
      <c r="C177" s="1908"/>
      <c r="D177" s="1909"/>
      <c r="E177" s="623" t="s">
        <v>49</v>
      </c>
      <c r="F177" s="870" t="s">
        <v>47</v>
      </c>
    </row>
    <row r="178" spans="1:7" outlineLevel="1">
      <c r="A178" s="866"/>
      <c r="B178" s="867"/>
      <c r="C178" s="1953" t="s">
        <v>3118</v>
      </c>
      <c r="D178" s="1955" t="s">
        <v>3112</v>
      </c>
      <c r="E178" s="1425" t="s">
        <v>3229</v>
      </c>
      <c r="F178" s="1455" t="s">
        <v>3110</v>
      </c>
      <c r="G178" s="1427" t="s">
        <v>3047</v>
      </c>
    </row>
    <row r="179" spans="1:7" outlineLevel="1">
      <c r="A179" s="866"/>
      <c r="B179" s="867"/>
      <c r="C179" s="1954"/>
      <c r="D179" s="1956"/>
      <c r="E179" s="1425" t="s">
        <v>3111</v>
      </c>
      <c r="F179" s="1455" t="s">
        <v>2218</v>
      </c>
      <c r="G179" s="1427"/>
    </row>
    <row r="180" spans="1:7" ht="31" customHeight="1" outlineLevel="1">
      <c r="A180" s="866"/>
      <c r="B180" s="867"/>
      <c r="C180" s="1953" t="s">
        <v>3366</v>
      </c>
      <c r="D180" s="1955" t="s">
        <v>3113</v>
      </c>
      <c r="E180" s="1425" t="s">
        <v>3114</v>
      </c>
      <c r="F180" s="1455" t="s">
        <v>3117</v>
      </c>
      <c r="G180" s="1427"/>
    </row>
    <row r="181" spans="1:7" ht="31" customHeight="1" outlineLevel="1">
      <c r="A181" s="866"/>
      <c r="B181" s="867"/>
      <c r="C181" s="1954"/>
      <c r="D181" s="1956"/>
      <c r="E181" s="1425" t="s">
        <v>3115</v>
      </c>
      <c r="F181" s="1455" t="s">
        <v>3116</v>
      </c>
      <c r="G181" s="1427"/>
    </row>
    <row r="182" spans="1:7" outlineLevel="1">
      <c r="A182" s="866"/>
      <c r="B182" s="867"/>
      <c r="C182" s="1898" t="s">
        <v>2056</v>
      </c>
      <c r="D182" s="1873" t="s">
        <v>2068</v>
      </c>
      <c r="E182" s="1152" t="s">
        <v>2224</v>
      </c>
      <c r="F182" s="1153" t="s">
        <v>2062</v>
      </c>
      <c r="G182" s="1154" t="s">
        <v>3045</v>
      </c>
    </row>
    <row r="183" spans="1:7" outlineLevel="1">
      <c r="A183" s="866"/>
      <c r="B183" s="867"/>
      <c r="C183" s="1898"/>
      <c r="D183" s="1873"/>
      <c r="E183" s="1152" t="s">
        <v>2058</v>
      </c>
      <c r="F183" s="1450" t="s">
        <v>2065</v>
      </c>
      <c r="G183" s="1154"/>
    </row>
    <row r="184" spans="1:7" outlineLevel="1">
      <c r="A184" s="866"/>
      <c r="B184" s="867"/>
      <c r="C184" s="1898"/>
      <c r="D184" s="1873"/>
      <c r="E184" s="1152" t="s">
        <v>2059</v>
      </c>
      <c r="F184" s="1153" t="s">
        <v>2063</v>
      </c>
      <c r="G184" s="1154"/>
    </row>
    <row r="185" spans="1:7" outlineLevel="1">
      <c r="A185" s="866"/>
      <c r="B185" s="867"/>
      <c r="C185" s="1898"/>
      <c r="D185" s="1873"/>
      <c r="E185" s="1152" t="s">
        <v>2060</v>
      </c>
      <c r="F185" s="1450" t="s">
        <v>2064</v>
      </c>
      <c r="G185" s="1154"/>
    </row>
    <row r="186" spans="1:7" outlineLevel="1">
      <c r="A186" s="866"/>
      <c r="B186" s="867"/>
      <c r="C186" s="1898"/>
      <c r="D186" s="1873"/>
      <c r="E186" s="1152" t="s">
        <v>2061</v>
      </c>
      <c r="F186" s="1450" t="s">
        <v>2066</v>
      </c>
      <c r="G186" s="1154"/>
    </row>
    <row r="187" spans="1:7" outlineLevel="1">
      <c r="A187" s="866"/>
      <c r="B187" s="867"/>
      <c r="C187" s="1898"/>
      <c r="D187" s="1873"/>
      <c r="E187" s="1152" t="s">
        <v>2225</v>
      </c>
      <c r="F187" s="1450" t="s">
        <v>2067</v>
      </c>
      <c r="G187" s="1154"/>
    </row>
    <row r="188" spans="1:7" ht="37" customHeight="1" outlineLevel="1">
      <c r="A188" s="866"/>
      <c r="B188" s="867"/>
      <c r="C188" s="1007" t="s">
        <v>3232</v>
      </c>
      <c r="D188" s="816" t="s">
        <v>2796</v>
      </c>
      <c r="E188" s="625" t="s">
        <v>3230</v>
      </c>
      <c r="F188" s="870"/>
    </row>
    <row r="189" spans="1:7" ht="21.55" customHeight="1" outlineLevel="1">
      <c r="A189" s="866"/>
      <c r="B189" s="867"/>
      <c r="C189" s="1950" t="s">
        <v>3312</v>
      </c>
      <c r="D189" s="1948" t="s">
        <v>3316</v>
      </c>
      <c r="E189" s="1425" t="s">
        <v>3320</v>
      </c>
      <c r="F189" s="1455" t="s">
        <v>20</v>
      </c>
      <c r="G189" s="1427" t="s">
        <v>3047</v>
      </c>
    </row>
    <row r="190" spans="1:7" ht="24" customHeight="1" outlineLevel="1">
      <c r="A190" s="866"/>
      <c r="B190" s="867"/>
      <c r="C190" s="1951"/>
      <c r="D190" s="1949"/>
      <c r="E190" s="1425" t="s">
        <v>3319</v>
      </c>
      <c r="F190" s="1455" t="s">
        <v>47</v>
      </c>
      <c r="G190" s="1427"/>
    </row>
    <row r="191" spans="1:7" ht="24" customHeight="1" outlineLevel="1">
      <c r="A191" s="866"/>
      <c r="B191" s="867"/>
      <c r="C191" s="1706" t="s">
        <v>3322</v>
      </c>
      <c r="D191" s="1948" t="s">
        <v>3314</v>
      </c>
      <c r="E191" s="1425" t="s">
        <v>3327</v>
      </c>
      <c r="F191" s="1455" t="s">
        <v>3325</v>
      </c>
      <c r="G191" s="1427" t="s">
        <v>3047</v>
      </c>
    </row>
    <row r="192" spans="1:7" ht="24" customHeight="1" outlineLevel="1">
      <c r="A192" s="866"/>
      <c r="B192" s="867"/>
      <c r="C192" s="1690"/>
      <c r="D192" s="1949"/>
      <c r="E192" s="1425" t="s">
        <v>3328</v>
      </c>
      <c r="F192" s="1455" t="s">
        <v>3326</v>
      </c>
      <c r="G192" s="1427"/>
    </row>
    <row r="193" spans="1:7" ht="30" outlineLevel="1">
      <c r="A193" s="866"/>
      <c r="B193" s="867"/>
      <c r="C193" s="1451" t="s">
        <v>3058</v>
      </c>
      <c r="D193" s="1418" t="s">
        <v>2799</v>
      </c>
      <c r="E193" s="1452" t="s">
        <v>3231</v>
      </c>
      <c r="F193" s="1453"/>
      <c r="G193" s="1154" t="s">
        <v>3045</v>
      </c>
    </row>
    <row r="194" spans="1:7" outlineLevel="1">
      <c r="A194" s="866"/>
      <c r="B194" s="867"/>
      <c r="C194" s="1423" t="s">
        <v>1709</v>
      </c>
      <c r="D194" s="1418" t="s">
        <v>2804</v>
      </c>
      <c r="E194" s="1186" t="s">
        <v>2633</v>
      </c>
      <c r="F194" s="1454"/>
      <c r="G194" s="1154"/>
    </row>
    <row r="195" spans="1:7" ht="30" outlineLevel="1">
      <c r="A195" s="866"/>
      <c r="B195" s="867"/>
      <c r="C195" s="1417" t="s">
        <v>2643</v>
      </c>
      <c r="D195" s="1418" t="s">
        <v>807</v>
      </c>
      <c r="E195" s="1152"/>
      <c r="F195" s="1450"/>
      <c r="G195" s="1154" t="s">
        <v>3045</v>
      </c>
    </row>
    <row r="196" spans="1:7" outlineLevel="1">
      <c r="A196" s="866"/>
      <c r="B196" s="867"/>
      <c r="C196" s="1950" t="s">
        <v>3092</v>
      </c>
      <c r="D196" s="1948" t="s">
        <v>3093</v>
      </c>
      <c r="E196" s="1470" t="s">
        <v>48</v>
      </c>
      <c r="F196" s="1471" t="s">
        <v>20</v>
      </c>
      <c r="G196" s="1427" t="s">
        <v>3047</v>
      </c>
    </row>
    <row r="197" spans="1:7" outlineLevel="1">
      <c r="A197" s="866"/>
      <c r="B197" s="867"/>
      <c r="C197" s="1952"/>
      <c r="D197" s="1949"/>
      <c r="E197" s="1470" t="s">
        <v>49</v>
      </c>
      <c r="F197" s="1471" t="s">
        <v>47</v>
      </c>
      <c r="G197" s="1427"/>
    </row>
    <row r="198" spans="1:7" ht="45.3" outlineLevel="1" thickBot="1">
      <c r="A198" s="871"/>
      <c r="B198" s="872"/>
      <c r="C198" s="873" t="s">
        <v>2644</v>
      </c>
      <c r="D198" s="874" t="s">
        <v>818</v>
      </c>
      <c r="E198" s="875" t="s">
        <v>2634</v>
      </c>
      <c r="F198" s="876"/>
    </row>
    <row r="199" spans="1:7" ht="15.9" thickBot="1">
      <c r="A199" s="877"/>
      <c r="E199" s="624"/>
      <c r="F199" s="348"/>
    </row>
    <row r="200" spans="1:7">
      <c r="A200" s="878"/>
      <c r="B200" s="879"/>
      <c r="C200" s="880" t="s">
        <v>2778</v>
      </c>
      <c r="D200" s="881"/>
      <c r="E200" s="882"/>
      <c r="F200" s="883"/>
    </row>
    <row r="201" spans="1:7" outlineLevel="2">
      <c r="A201" s="884"/>
      <c r="B201" s="885"/>
      <c r="C201" s="886" t="s">
        <v>2340</v>
      </c>
      <c r="D201" s="816" t="s">
        <v>2339</v>
      </c>
      <c r="E201" s="625" t="s">
        <v>2633</v>
      </c>
      <c r="F201" s="870"/>
    </row>
    <row r="202" spans="1:7" outlineLevel="2">
      <c r="A202" s="884"/>
      <c r="B202" s="885"/>
      <c r="C202" s="1943" t="s">
        <v>2399</v>
      </c>
      <c r="D202" s="1944" t="s">
        <v>929</v>
      </c>
      <c r="E202" s="623" t="s">
        <v>29</v>
      </c>
      <c r="F202" s="870" t="s">
        <v>31</v>
      </c>
    </row>
    <row r="203" spans="1:7" outlineLevel="2">
      <c r="A203" s="884"/>
      <c r="B203" s="885"/>
      <c r="C203" s="1943"/>
      <c r="D203" s="1944"/>
      <c r="E203" s="623" t="s">
        <v>30</v>
      </c>
      <c r="F203" s="870" t="s">
        <v>32</v>
      </c>
    </row>
    <row r="204" spans="1:7" outlineLevel="2">
      <c r="A204" s="884"/>
      <c r="B204" s="885"/>
      <c r="C204" s="886" t="s">
        <v>2341</v>
      </c>
      <c r="D204" s="816" t="s">
        <v>930</v>
      </c>
      <c r="E204" s="625" t="s">
        <v>2634</v>
      </c>
      <c r="F204" s="868"/>
    </row>
    <row r="205" spans="1:7" ht="30" outlineLevel="2">
      <c r="A205" s="884"/>
      <c r="B205" s="885"/>
      <c r="C205" s="1691" t="s">
        <v>2802</v>
      </c>
      <c r="D205" s="1633" t="s">
        <v>1723</v>
      </c>
      <c r="E205" s="1186" t="s">
        <v>2645</v>
      </c>
      <c r="F205" s="1450"/>
      <c r="G205" s="1154" t="s">
        <v>3342</v>
      </c>
    </row>
    <row r="206" spans="1:7" outlineLevel="2">
      <c r="A206" s="884"/>
      <c r="B206" s="885"/>
      <c r="C206" s="1737" t="s">
        <v>3337</v>
      </c>
      <c r="D206" s="1692" t="s">
        <v>3340</v>
      </c>
      <c r="E206" s="1442" t="s">
        <v>3343</v>
      </c>
      <c r="F206" s="1455"/>
      <c r="G206" s="1427" t="s">
        <v>3184</v>
      </c>
    </row>
    <row r="207" spans="1:7" ht="30" outlineLevel="2">
      <c r="A207" s="884"/>
      <c r="B207" s="885"/>
      <c r="C207" s="886" t="s">
        <v>2646</v>
      </c>
      <c r="D207" s="816" t="s">
        <v>1461</v>
      </c>
      <c r="E207" s="625" t="s">
        <v>3344</v>
      </c>
      <c r="F207" s="870"/>
    </row>
    <row r="208" spans="1:7" outlineLevel="2">
      <c r="A208" s="884"/>
      <c r="B208" s="885"/>
      <c r="C208" s="886" t="s">
        <v>2647</v>
      </c>
      <c r="D208" s="816" t="s">
        <v>2439</v>
      </c>
      <c r="E208" s="623"/>
      <c r="F208" s="868"/>
    </row>
    <row r="209" spans="1:6" outlineLevel="2">
      <c r="A209" s="884"/>
      <c r="B209" s="885"/>
      <c r="C209" s="1943" t="s">
        <v>2779</v>
      </c>
      <c r="D209" s="1944" t="s">
        <v>931</v>
      </c>
      <c r="E209" s="623" t="s">
        <v>62</v>
      </c>
      <c r="F209" s="868" t="s">
        <v>65</v>
      </c>
    </row>
    <row r="210" spans="1:6" outlineLevel="2">
      <c r="A210" s="884"/>
      <c r="B210" s="885"/>
      <c r="C210" s="1943"/>
      <c r="D210" s="1944"/>
      <c r="E210" s="623" t="s">
        <v>38</v>
      </c>
      <c r="F210" s="870" t="s">
        <v>66</v>
      </c>
    </row>
    <row r="211" spans="1:6" outlineLevel="2">
      <c r="A211" s="884"/>
      <c r="B211" s="885"/>
      <c r="C211" s="1943"/>
      <c r="D211" s="1944"/>
      <c r="E211" s="623" t="s">
        <v>63</v>
      </c>
      <c r="F211" s="868" t="s">
        <v>67</v>
      </c>
    </row>
    <row r="212" spans="1:6" outlineLevel="2">
      <c r="A212" s="884"/>
      <c r="B212" s="885"/>
      <c r="C212" s="1943"/>
      <c r="D212" s="1944"/>
      <c r="E212" s="623" t="s">
        <v>64</v>
      </c>
      <c r="F212" s="870" t="s">
        <v>68</v>
      </c>
    </row>
    <row r="213" spans="1:6" outlineLevel="2">
      <c r="A213" s="884"/>
      <c r="B213" s="885"/>
      <c r="C213" s="1943"/>
      <c r="D213" s="1944"/>
      <c r="E213" s="623" t="s">
        <v>39</v>
      </c>
      <c r="F213" s="870" t="s">
        <v>69</v>
      </c>
    </row>
    <row r="214" spans="1:6" outlineLevel="2">
      <c r="A214" s="884"/>
      <c r="B214" s="885"/>
      <c r="C214" s="1943"/>
      <c r="D214" s="1944"/>
      <c r="E214" s="623" t="s">
        <v>58</v>
      </c>
      <c r="F214" s="870" t="s">
        <v>871</v>
      </c>
    </row>
    <row r="215" spans="1:6" ht="15.9" outlineLevel="1" thickBot="1">
      <c r="A215" s="884"/>
      <c r="B215" s="885"/>
      <c r="F215" s="887"/>
    </row>
    <row r="216" spans="1:6" outlineLevel="1">
      <c r="A216" s="884"/>
      <c r="B216" s="888"/>
      <c r="C216" s="1032" t="s">
        <v>2780</v>
      </c>
      <c r="D216" s="889"/>
      <c r="E216" s="890"/>
      <c r="F216" s="891"/>
    </row>
    <row r="217" spans="1:6" outlineLevel="2">
      <c r="A217" s="884"/>
      <c r="B217" s="892"/>
      <c r="C217" s="1929" t="s">
        <v>2344</v>
      </c>
      <c r="D217" s="1930" t="s">
        <v>2093</v>
      </c>
      <c r="E217" s="626" t="s">
        <v>48</v>
      </c>
      <c r="F217" s="893" t="s">
        <v>20</v>
      </c>
    </row>
    <row r="218" spans="1:6" outlineLevel="2">
      <c r="A218" s="884"/>
      <c r="B218" s="892"/>
      <c r="C218" s="1929"/>
      <c r="D218" s="1930"/>
      <c r="E218" s="626" t="s">
        <v>49</v>
      </c>
      <c r="F218" s="893" t="s">
        <v>47</v>
      </c>
    </row>
    <row r="219" spans="1:6" outlineLevel="2">
      <c r="A219" s="884"/>
      <c r="B219" s="892"/>
      <c r="C219" s="1929" t="s">
        <v>2345</v>
      </c>
      <c r="D219" s="1930" t="s">
        <v>933</v>
      </c>
      <c r="E219" s="626" t="s">
        <v>48</v>
      </c>
      <c r="F219" s="894" t="s">
        <v>20</v>
      </c>
    </row>
    <row r="220" spans="1:6" outlineLevel="2">
      <c r="A220" s="884"/>
      <c r="B220" s="892"/>
      <c r="C220" s="1929"/>
      <c r="D220" s="1930"/>
      <c r="E220" s="626" t="s">
        <v>49</v>
      </c>
      <c r="F220" s="893" t="s">
        <v>47</v>
      </c>
    </row>
    <row r="221" spans="1:6" outlineLevel="2">
      <c r="A221" s="884"/>
      <c r="B221" s="892"/>
      <c r="C221" s="1929"/>
      <c r="D221" s="1930"/>
      <c r="E221" s="626" t="s">
        <v>834</v>
      </c>
      <c r="F221" s="894" t="s">
        <v>871</v>
      </c>
    </row>
    <row r="222" spans="1:6" outlineLevel="2">
      <c r="A222" s="884"/>
      <c r="B222" s="892"/>
      <c r="C222" s="1929" t="s">
        <v>2648</v>
      </c>
      <c r="D222" s="1930" t="s">
        <v>934</v>
      </c>
      <c r="E222" s="626" t="s">
        <v>48</v>
      </c>
      <c r="F222" s="893" t="s">
        <v>20</v>
      </c>
    </row>
    <row r="223" spans="1:6" outlineLevel="2">
      <c r="A223" s="884"/>
      <c r="B223" s="892"/>
      <c r="C223" s="1929"/>
      <c r="D223" s="1930"/>
      <c r="E223" s="626" t="s">
        <v>49</v>
      </c>
      <c r="F223" s="893" t="s">
        <v>47</v>
      </c>
    </row>
    <row r="224" spans="1:6" outlineLevel="2">
      <c r="A224" s="884"/>
      <c r="B224" s="892"/>
      <c r="C224" s="1929"/>
      <c r="D224" s="1930"/>
      <c r="E224" s="626" t="s">
        <v>834</v>
      </c>
      <c r="F224" s="894" t="s">
        <v>871</v>
      </c>
    </row>
    <row r="225" spans="1:6" outlineLevel="2">
      <c r="A225" s="884"/>
      <c r="B225" s="892"/>
      <c r="C225" s="1929" t="s">
        <v>2347</v>
      </c>
      <c r="D225" s="1930" t="s">
        <v>2087</v>
      </c>
      <c r="E225" s="626" t="s">
        <v>2073</v>
      </c>
      <c r="F225" s="893" t="s">
        <v>2078</v>
      </c>
    </row>
    <row r="226" spans="1:6" ht="31.2" outlineLevel="2">
      <c r="A226" s="884"/>
      <c r="B226" s="892"/>
      <c r="C226" s="1929"/>
      <c r="D226" s="1930"/>
      <c r="E226" s="626" t="s">
        <v>2226</v>
      </c>
      <c r="F226" s="893" t="s">
        <v>2079</v>
      </c>
    </row>
    <row r="227" spans="1:6" outlineLevel="2">
      <c r="A227" s="884"/>
      <c r="B227" s="892"/>
      <c r="C227" s="1929"/>
      <c r="D227" s="1930"/>
      <c r="E227" s="626" t="s">
        <v>2227</v>
      </c>
      <c r="F227" s="894" t="s">
        <v>2081</v>
      </c>
    </row>
    <row r="228" spans="1:6" outlineLevel="2">
      <c r="A228" s="884"/>
      <c r="B228" s="892"/>
      <c r="C228" s="1929"/>
      <c r="D228" s="1930"/>
      <c r="E228" s="626" t="s">
        <v>961</v>
      </c>
      <c r="F228" s="893" t="s">
        <v>923</v>
      </c>
    </row>
    <row r="229" spans="1:6" outlineLevel="2">
      <c r="A229" s="884"/>
      <c r="B229" s="892"/>
      <c r="C229" s="1929"/>
      <c r="D229" s="1930"/>
      <c r="E229" s="626" t="s">
        <v>2649</v>
      </c>
      <c r="F229" s="893" t="s">
        <v>2082</v>
      </c>
    </row>
    <row r="230" spans="1:6" outlineLevel="2">
      <c r="A230" s="884"/>
      <c r="B230" s="892"/>
      <c r="C230" s="1929"/>
      <c r="D230" s="1930"/>
      <c r="E230" s="626" t="s">
        <v>2074</v>
      </c>
      <c r="F230" s="893" t="s">
        <v>2083</v>
      </c>
    </row>
    <row r="231" spans="1:6" outlineLevel="2">
      <c r="A231" s="884"/>
      <c r="B231" s="892"/>
      <c r="C231" s="1929"/>
      <c r="D231" s="1930"/>
      <c r="E231" s="626" t="s">
        <v>2075</v>
      </c>
      <c r="F231" s="893" t="s">
        <v>966</v>
      </c>
    </row>
    <row r="232" spans="1:6" outlineLevel="2">
      <c r="A232" s="884"/>
      <c r="B232" s="892"/>
      <c r="C232" s="1929"/>
      <c r="D232" s="1930"/>
      <c r="E232" s="626" t="s">
        <v>2076</v>
      </c>
      <c r="F232" s="893" t="s">
        <v>2084</v>
      </c>
    </row>
    <row r="233" spans="1:6" ht="31.2" outlineLevel="2">
      <c r="A233" s="884"/>
      <c r="B233" s="892"/>
      <c r="C233" s="1929"/>
      <c r="D233" s="1930"/>
      <c r="E233" s="626" t="s">
        <v>2077</v>
      </c>
      <c r="F233" s="893" t="s">
        <v>2085</v>
      </c>
    </row>
    <row r="234" spans="1:6" outlineLevel="2">
      <c r="A234" s="884"/>
      <c r="B234" s="892"/>
      <c r="C234" s="1929"/>
      <c r="D234" s="1930"/>
      <c r="E234" s="626" t="s">
        <v>2187</v>
      </c>
      <c r="F234" s="893" t="s">
        <v>2248</v>
      </c>
    </row>
    <row r="235" spans="1:6" outlineLevel="2">
      <c r="A235" s="884"/>
      <c r="B235" s="892"/>
      <c r="C235" s="1929"/>
      <c r="D235" s="1930"/>
      <c r="E235" s="626" t="s">
        <v>833</v>
      </c>
      <c r="F235" s="893">
        <v>88</v>
      </c>
    </row>
    <row r="236" spans="1:6" outlineLevel="2">
      <c r="A236" s="884"/>
      <c r="B236" s="892"/>
      <c r="C236" s="895" t="s">
        <v>1703</v>
      </c>
      <c r="D236" s="820" t="s">
        <v>2088</v>
      </c>
      <c r="E236" s="627" t="s">
        <v>2633</v>
      </c>
      <c r="F236" s="893"/>
    </row>
    <row r="237" spans="1:6" outlineLevel="2">
      <c r="A237" s="884"/>
      <c r="B237" s="892"/>
      <c r="C237" s="1929" t="s">
        <v>2650</v>
      </c>
      <c r="D237" s="1930" t="s">
        <v>936</v>
      </c>
      <c r="E237" s="626" t="s">
        <v>2229</v>
      </c>
      <c r="F237" s="893" t="s">
        <v>1128</v>
      </c>
    </row>
    <row r="238" spans="1:6" outlineLevel="2">
      <c r="A238" s="884"/>
      <c r="B238" s="892"/>
      <c r="C238" s="1929"/>
      <c r="D238" s="1930"/>
      <c r="E238" s="626" t="s">
        <v>2230</v>
      </c>
      <c r="F238" s="893" t="s">
        <v>1129</v>
      </c>
    </row>
    <row r="239" spans="1:6" outlineLevel="2">
      <c r="A239" s="884"/>
      <c r="B239" s="892"/>
      <c r="C239" s="1929"/>
      <c r="D239" s="1930"/>
      <c r="E239" s="626" t="s">
        <v>910</v>
      </c>
      <c r="F239" s="894" t="s">
        <v>912</v>
      </c>
    </row>
    <row r="240" spans="1:6" outlineLevel="2">
      <c r="A240" s="884"/>
      <c r="B240" s="892"/>
      <c r="C240" s="1929"/>
      <c r="D240" s="1930"/>
      <c r="E240" s="626" t="s">
        <v>911</v>
      </c>
      <c r="F240" s="893" t="s">
        <v>913</v>
      </c>
    </row>
    <row r="241" spans="1:6" outlineLevel="2">
      <c r="A241" s="884"/>
      <c r="B241" s="892"/>
      <c r="C241" s="1929"/>
      <c r="D241" s="1930"/>
      <c r="E241" s="626" t="s">
        <v>834</v>
      </c>
      <c r="F241" s="893" t="s">
        <v>871</v>
      </c>
    </row>
    <row r="242" spans="1:6" outlineLevel="2">
      <c r="A242" s="884"/>
      <c r="B242" s="892"/>
      <c r="C242" s="1929" t="s">
        <v>2349</v>
      </c>
      <c r="D242" s="1930" t="s">
        <v>2176</v>
      </c>
      <c r="E242" s="626" t="s">
        <v>48</v>
      </c>
      <c r="F242" s="893" t="s">
        <v>20</v>
      </c>
    </row>
    <row r="243" spans="1:6" outlineLevel="2">
      <c r="A243" s="884"/>
      <c r="B243" s="892"/>
      <c r="C243" s="1929"/>
      <c r="D243" s="1930"/>
      <c r="E243" s="626" t="s">
        <v>49</v>
      </c>
      <c r="F243" s="893" t="s">
        <v>47</v>
      </c>
    </row>
    <row r="244" spans="1:6" outlineLevel="2">
      <c r="A244" s="884"/>
      <c r="B244" s="892"/>
      <c r="C244" s="1929"/>
      <c r="D244" s="1930"/>
      <c r="E244" s="626" t="s">
        <v>834</v>
      </c>
      <c r="F244" s="894" t="s">
        <v>871</v>
      </c>
    </row>
    <row r="245" spans="1:6" outlineLevel="2">
      <c r="A245" s="884"/>
      <c r="B245" s="892"/>
      <c r="C245" s="1929" t="s">
        <v>2651</v>
      </c>
      <c r="D245" s="1930" t="s">
        <v>2177</v>
      </c>
      <c r="E245" s="626" t="s">
        <v>916</v>
      </c>
      <c r="F245" s="896" t="s">
        <v>922</v>
      </c>
    </row>
    <row r="246" spans="1:6" outlineLevel="2">
      <c r="A246" s="884"/>
      <c r="B246" s="892"/>
      <c r="C246" s="1929"/>
      <c r="D246" s="1930"/>
      <c r="E246" s="626" t="s">
        <v>917</v>
      </c>
      <c r="F246" s="896" t="s">
        <v>923</v>
      </c>
    </row>
    <row r="247" spans="1:6" outlineLevel="2">
      <c r="A247" s="884"/>
      <c r="B247" s="892"/>
      <c r="C247" s="1929"/>
      <c r="D247" s="1930"/>
      <c r="E247" s="626" t="s">
        <v>1930</v>
      </c>
      <c r="F247" s="894" t="s">
        <v>924</v>
      </c>
    </row>
    <row r="248" spans="1:6" outlineLevel="2">
      <c r="A248" s="884"/>
      <c r="B248" s="892"/>
      <c r="C248" s="1929"/>
      <c r="D248" s="1930"/>
      <c r="E248" s="626" t="s">
        <v>918</v>
      </c>
      <c r="F248" s="896" t="s">
        <v>925</v>
      </c>
    </row>
    <row r="249" spans="1:6" outlineLevel="2">
      <c r="A249" s="884"/>
      <c r="B249" s="892"/>
      <c r="C249" s="1929"/>
      <c r="D249" s="1930"/>
      <c r="E249" s="626" t="s">
        <v>919</v>
      </c>
      <c r="F249" s="893" t="s">
        <v>926</v>
      </c>
    </row>
    <row r="250" spans="1:6" ht="30" outlineLevel="2">
      <c r="A250" s="884"/>
      <c r="B250" s="892"/>
      <c r="C250" s="1929"/>
      <c r="D250" s="1930"/>
      <c r="E250" s="628" t="s">
        <v>1931</v>
      </c>
      <c r="F250" s="893" t="s">
        <v>927</v>
      </c>
    </row>
    <row r="251" spans="1:6" outlineLevel="2">
      <c r="A251" s="884"/>
      <c r="B251" s="892"/>
      <c r="C251" s="1929"/>
      <c r="D251" s="1930"/>
      <c r="E251" s="628" t="s">
        <v>920</v>
      </c>
      <c r="F251" s="893" t="s">
        <v>928</v>
      </c>
    </row>
    <row r="252" spans="1:6" outlineLevel="2">
      <c r="A252" s="884"/>
      <c r="B252" s="892"/>
      <c r="C252" s="1929"/>
      <c r="D252" s="1930"/>
      <c r="E252" s="628" t="s">
        <v>921</v>
      </c>
      <c r="F252" s="893">
        <v>88</v>
      </c>
    </row>
    <row r="253" spans="1:6" outlineLevel="2">
      <c r="A253" s="884"/>
      <c r="B253" s="892"/>
      <c r="C253" s="1929"/>
      <c r="D253" s="1930"/>
      <c r="E253" s="628" t="s">
        <v>58</v>
      </c>
      <c r="F253" s="893" t="s">
        <v>871</v>
      </c>
    </row>
    <row r="254" spans="1:6" outlineLevel="2">
      <c r="A254" s="884"/>
      <c r="B254" s="892"/>
      <c r="C254" s="895" t="s">
        <v>1703</v>
      </c>
      <c r="D254" s="820" t="s">
        <v>2178</v>
      </c>
      <c r="E254" s="627" t="s">
        <v>2633</v>
      </c>
      <c r="F254" s="893"/>
    </row>
    <row r="255" spans="1:6" outlineLevel="2">
      <c r="A255" s="884"/>
      <c r="B255" s="892"/>
      <c r="C255" s="1929" t="s">
        <v>2351</v>
      </c>
      <c r="D255" s="1930" t="s">
        <v>935</v>
      </c>
      <c r="E255" s="626" t="s">
        <v>48</v>
      </c>
      <c r="F255" s="896" t="s">
        <v>20</v>
      </c>
    </row>
    <row r="256" spans="1:6" outlineLevel="2">
      <c r="A256" s="884"/>
      <c r="B256" s="892"/>
      <c r="C256" s="1929"/>
      <c r="D256" s="1930"/>
      <c r="E256" s="626" t="s">
        <v>49</v>
      </c>
      <c r="F256" s="893" t="s">
        <v>47</v>
      </c>
    </row>
    <row r="257" spans="1:6" outlineLevel="2">
      <c r="A257" s="884"/>
      <c r="B257" s="892"/>
      <c r="C257" s="1929"/>
      <c r="D257" s="1930"/>
      <c r="E257" s="626" t="s">
        <v>834</v>
      </c>
      <c r="F257" s="894" t="s">
        <v>871</v>
      </c>
    </row>
    <row r="258" spans="1:6" outlineLevel="2">
      <c r="A258" s="884"/>
      <c r="B258" s="892"/>
      <c r="C258" s="1929" t="s">
        <v>2352</v>
      </c>
      <c r="D258" s="1930" t="s">
        <v>2090</v>
      </c>
      <c r="E258" s="626" t="s">
        <v>2073</v>
      </c>
      <c r="F258" s="893" t="s">
        <v>2078</v>
      </c>
    </row>
    <row r="259" spans="1:6" ht="31.2" outlineLevel="2">
      <c r="A259" s="884"/>
      <c r="B259" s="892"/>
      <c r="C259" s="1929"/>
      <c r="D259" s="1930"/>
      <c r="E259" s="626" t="s">
        <v>2226</v>
      </c>
      <c r="F259" s="893" t="s">
        <v>2079</v>
      </c>
    </row>
    <row r="260" spans="1:6" outlineLevel="2">
      <c r="A260" s="884"/>
      <c r="B260" s="892"/>
      <c r="C260" s="1929"/>
      <c r="D260" s="1930"/>
      <c r="E260" s="626" t="s">
        <v>2227</v>
      </c>
      <c r="F260" s="894" t="s">
        <v>2081</v>
      </c>
    </row>
    <row r="261" spans="1:6" outlineLevel="2">
      <c r="A261" s="884"/>
      <c r="B261" s="892"/>
      <c r="C261" s="1929"/>
      <c r="D261" s="1930"/>
      <c r="E261" s="626" t="s">
        <v>961</v>
      </c>
      <c r="F261" s="893" t="s">
        <v>923</v>
      </c>
    </row>
    <row r="262" spans="1:6" ht="30" outlineLevel="2">
      <c r="A262" s="884"/>
      <c r="B262" s="892"/>
      <c r="C262" s="1929"/>
      <c r="D262" s="1930"/>
      <c r="E262" s="626" t="s">
        <v>2080</v>
      </c>
      <c r="F262" s="893" t="s">
        <v>2082</v>
      </c>
    </row>
    <row r="263" spans="1:6" outlineLevel="2">
      <c r="A263" s="884"/>
      <c r="B263" s="892"/>
      <c r="C263" s="1929"/>
      <c r="D263" s="1930"/>
      <c r="E263" s="626" t="s">
        <v>2074</v>
      </c>
      <c r="F263" s="893" t="s">
        <v>2083</v>
      </c>
    </row>
    <row r="264" spans="1:6" outlineLevel="2">
      <c r="A264" s="884"/>
      <c r="B264" s="892"/>
      <c r="C264" s="1929"/>
      <c r="D264" s="1930"/>
      <c r="E264" s="626" t="s">
        <v>2075</v>
      </c>
      <c r="F264" s="893" t="s">
        <v>966</v>
      </c>
    </row>
    <row r="265" spans="1:6" outlineLevel="2">
      <c r="A265" s="884"/>
      <c r="B265" s="892"/>
      <c r="C265" s="1929"/>
      <c r="D265" s="1930"/>
      <c r="E265" s="626" t="s">
        <v>2076</v>
      </c>
      <c r="F265" s="893" t="s">
        <v>2084</v>
      </c>
    </row>
    <row r="266" spans="1:6" ht="31.2" outlineLevel="2">
      <c r="A266" s="884"/>
      <c r="B266" s="892"/>
      <c r="C266" s="1929"/>
      <c r="D266" s="1930"/>
      <c r="E266" s="626" t="s">
        <v>2077</v>
      </c>
      <c r="F266" s="893" t="s">
        <v>2085</v>
      </c>
    </row>
    <row r="267" spans="1:6" outlineLevel="2">
      <c r="A267" s="884"/>
      <c r="B267" s="892"/>
      <c r="C267" s="1929"/>
      <c r="D267" s="1930"/>
      <c r="E267" s="626" t="s">
        <v>2187</v>
      </c>
      <c r="F267" s="893" t="s">
        <v>2248</v>
      </c>
    </row>
    <row r="268" spans="1:6" outlineLevel="2">
      <c r="A268" s="884"/>
      <c r="B268" s="892"/>
      <c r="C268" s="1929"/>
      <c r="D268" s="1930"/>
      <c r="E268" s="626" t="s">
        <v>833</v>
      </c>
      <c r="F268" s="893">
        <v>88</v>
      </c>
    </row>
    <row r="269" spans="1:6" outlineLevel="2">
      <c r="A269" s="884"/>
      <c r="B269" s="892"/>
      <c r="C269" s="895" t="s">
        <v>1703</v>
      </c>
      <c r="D269" s="820" t="s">
        <v>2091</v>
      </c>
      <c r="E269" s="627" t="s">
        <v>2633</v>
      </c>
      <c r="F269" s="896"/>
    </row>
    <row r="270" spans="1:6" outlineLevel="2">
      <c r="A270" s="884"/>
      <c r="B270" s="892"/>
      <c r="C270" s="1929" t="s">
        <v>2353</v>
      </c>
      <c r="D270" s="1930" t="s">
        <v>2179</v>
      </c>
      <c r="E270" s="626" t="s">
        <v>2229</v>
      </c>
      <c r="F270" s="893" t="s">
        <v>1128</v>
      </c>
    </row>
    <row r="271" spans="1:6" outlineLevel="2">
      <c r="A271" s="884"/>
      <c r="B271" s="892"/>
      <c r="C271" s="1929"/>
      <c r="D271" s="1930"/>
      <c r="E271" s="626" t="s">
        <v>2230</v>
      </c>
      <c r="F271" s="893" t="s">
        <v>1129</v>
      </c>
    </row>
    <row r="272" spans="1:6" outlineLevel="2">
      <c r="A272" s="884"/>
      <c r="B272" s="892"/>
      <c r="C272" s="1929"/>
      <c r="D272" s="1930"/>
      <c r="E272" s="626" t="s">
        <v>910</v>
      </c>
      <c r="F272" s="894" t="s">
        <v>912</v>
      </c>
    </row>
    <row r="273" spans="1:6" outlineLevel="2">
      <c r="A273" s="884"/>
      <c r="B273" s="892"/>
      <c r="C273" s="1929"/>
      <c r="D273" s="1930"/>
      <c r="E273" s="626" t="s">
        <v>911</v>
      </c>
      <c r="F273" s="893" t="s">
        <v>913</v>
      </c>
    </row>
    <row r="274" spans="1:6" outlineLevel="2">
      <c r="A274" s="884"/>
      <c r="B274" s="892"/>
      <c r="C274" s="1929"/>
      <c r="D274" s="1930"/>
      <c r="E274" s="628" t="s">
        <v>834</v>
      </c>
      <c r="F274" s="893" t="s">
        <v>871</v>
      </c>
    </row>
    <row r="275" spans="1:6" outlineLevel="2">
      <c r="A275" s="884"/>
      <c r="B275" s="892"/>
      <c r="C275" s="1929" t="s">
        <v>2354</v>
      </c>
      <c r="D275" s="1930" t="s">
        <v>2180</v>
      </c>
      <c r="E275" s="626" t="s">
        <v>48</v>
      </c>
      <c r="F275" s="893" t="s">
        <v>20</v>
      </c>
    </row>
    <row r="276" spans="1:6" outlineLevel="2">
      <c r="A276" s="884"/>
      <c r="B276" s="892"/>
      <c r="C276" s="1929"/>
      <c r="D276" s="1930"/>
      <c r="E276" s="626" t="s">
        <v>49</v>
      </c>
      <c r="F276" s="893" t="s">
        <v>47</v>
      </c>
    </row>
    <row r="277" spans="1:6" outlineLevel="2">
      <c r="A277" s="884"/>
      <c r="B277" s="892"/>
      <c r="C277" s="1929"/>
      <c r="D277" s="1930"/>
      <c r="E277" s="626" t="s">
        <v>834</v>
      </c>
      <c r="F277" s="894" t="s">
        <v>871</v>
      </c>
    </row>
    <row r="278" spans="1:6" outlineLevel="2">
      <c r="A278" s="884"/>
      <c r="B278" s="892"/>
      <c r="C278" s="1929" t="s">
        <v>2788</v>
      </c>
      <c r="D278" s="1930" t="s">
        <v>2181</v>
      </c>
      <c r="E278" s="626" t="s">
        <v>916</v>
      </c>
      <c r="F278" s="893" t="s">
        <v>922</v>
      </c>
    </row>
    <row r="279" spans="1:6" outlineLevel="2">
      <c r="A279" s="884"/>
      <c r="B279" s="892"/>
      <c r="C279" s="1929"/>
      <c r="D279" s="1930"/>
      <c r="E279" s="626" t="s">
        <v>917</v>
      </c>
      <c r="F279" s="893" t="s">
        <v>923</v>
      </c>
    </row>
    <row r="280" spans="1:6" outlineLevel="2">
      <c r="A280" s="884"/>
      <c r="B280" s="892"/>
      <c r="C280" s="1929"/>
      <c r="D280" s="1930"/>
      <c r="E280" s="626" t="s">
        <v>1930</v>
      </c>
      <c r="F280" s="894" t="s">
        <v>924</v>
      </c>
    </row>
    <row r="281" spans="1:6" outlineLevel="2">
      <c r="A281" s="884"/>
      <c r="B281" s="892"/>
      <c r="C281" s="1929"/>
      <c r="D281" s="1930"/>
      <c r="E281" s="626" t="s">
        <v>918</v>
      </c>
      <c r="F281" s="893" t="s">
        <v>925</v>
      </c>
    </row>
    <row r="282" spans="1:6" outlineLevel="2">
      <c r="A282" s="884"/>
      <c r="B282" s="892"/>
      <c r="C282" s="1929"/>
      <c r="D282" s="1930"/>
      <c r="E282" s="626" t="s">
        <v>919</v>
      </c>
      <c r="F282" s="893" t="s">
        <v>926</v>
      </c>
    </row>
    <row r="283" spans="1:6" ht="30" outlineLevel="2">
      <c r="A283" s="884"/>
      <c r="B283" s="892"/>
      <c r="C283" s="1929"/>
      <c r="D283" s="1930"/>
      <c r="E283" s="626" t="s">
        <v>1931</v>
      </c>
      <c r="F283" s="893" t="s">
        <v>927</v>
      </c>
    </row>
    <row r="284" spans="1:6" outlineLevel="2">
      <c r="A284" s="884"/>
      <c r="B284" s="892"/>
      <c r="C284" s="1929"/>
      <c r="D284" s="1930"/>
      <c r="E284" s="626" t="s">
        <v>920</v>
      </c>
      <c r="F284" s="893" t="s">
        <v>928</v>
      </c>
    </row>
    <row r="285" spans="1:6" outlineLevel="2">
      <c r="A285" s="884"/>
      <c r="B285" s="892"/>
      <c r="C285" s="1929"/>
      <c r="D285" s="1930"/>
      <c r="E285" s="626" t="s">
        <v>921</v>
      </c>
      <c r="F285" s="893">
        <v>88</v>
      </c>
    </row>
    <row r="286" spans="1:6" outlineLevel="2">
      <c r="A286" s="884"/>
      <c r="B286" s="892"/>
      <c r="C286" s="1929"/>
      <c r="D286" s="1930"/>
      <c r="E286" s="626" t="s">
        <v>58</v>
      </c>
      <c r="F286" s="893" t="s">
        <v>871</v>
      </c>
    </row>
    <row r="287" spans="1:6" ht="15.9" outlineLevel="2" thickBot="1">
      <c r="A287" s="884"/>
      <c r="B287" s="897"/>
      <c r="C287" s="898" t="s">
        <v>1703</v>
      </c>
      <c r="D287" s="899" t="s">
        <v>2182</v>
      </c>
      <c r="E287" s="900" t="s">
        <v>2633</v>
      </c>
      <c r="F287" s="901"/>
    </row>
    <row r="288" spans="1:6" ht="15.9" outlineLevel="1" thickBot="1">
      <c r="A288" s="884"/>
      <c r="F288" s="907"/>
    </row>
    <row r="289" spans="1:7" outlineLevel="1">
      <c r="A289" s="884"/>
      <c r="B289" s="902"/>
      <c r="C289" s="1482" t="s">
        <v>1718</v>
      </c>
      <c r="D289" s="1483"/>
      <c r="E289" s="1484"/>
      <c r="F289" s="1485"/>
      <c r="G289" s="1154" t="s">
        <v>3045</v>
      </c>
    </row>
    <row r="290" spans="1:7" outlineLevel="2">
      <c r="A290" s="884"/>
      <c r="B290" s="903"/>
      <c r="C290" s="1486" t="s">
        <v>2781</v>
      </c>
      <c r="D290" s="1487" t="s">
        <v>1719</v>
      </c>
      <c r="E290" s="1488" t="s">
        <v>2775</v>
      </c>
      <c r="F290" s="1489"/>
      <c r="G290" s="1154"/>
    </row>
    <row r="291" spans="1:7" outlineLevel="2">
      <c r="A291" s="884"/>
      <c r="B291" s="903"/>
      <c r="C291" s="1417" t="s">
        <v>1722</v>
      </c>
      <c r="D291" s="1418" t="s">
        <v>1721</v>
      </c>
      <c r="E291" s="1186" t="s">
        <v>2634</v>
      </c>
      <c r="F291" s="1450"/>
      <c r="G291" s="1154"/>
    </row>
    <row r="292" spans="1:7" outlineLevel="2">
      <c r="A292" s="884"/>
      <c r="B292" s="903"/>
      <c r="C292" s="1969" t="s">
        <v>2355</v>
      </c>
      <c r="D292" s="1890" t="s">
        <v>1724</v>
      </c>
      <c r="E292" s="1152" t="s">
        <v>48</v>
      </c>
      <c r="F292" s="1450">
        <v>1</v>
      </c>
      <c r="G292" s="1154"/>
    </row>
    <row r="293" spans="1:7" outlineLevel="2">
      <c r="A293" s="884"/>
      <c r="B293" s="903"/>
      <c r="C293" s="1969"/>
      <c r="D293" s="1890"/>
      <c r="E293" s="1152" t="s">
        <v>49</v>
      </c>
      <c r="F293" s="1450">
        <v>2</v>
      </c>
      <c r="G293" s="1154"/>
    </row>
    <row r="294" spans="1:7" outlineLevel="2">
      <c r="A294" s="884"/>
      <c r="B294" s="903"/>
      <c r="C294" s="1969"/>
      <c r="D294" s="1890"/>
      <c r="E294" s="1152" t="s">
        <v>1414</v>
      </c>
      <c r="F294" s="1153">
        <v>8</v>
      </c>
      <c r="G294" s="1154"/>
    </row>
    <row r="295" spans="1:7" outlineLevel="2">
      <c r="A295" s="884"/>
      <c r="B295" s="903"/>
      <c r="C295" s="1898" t="s">
        <v>2356</v>
      </c>
      <c r="D295" s="1873" t="s">
        <v>1725</v>
      </c>
      <c r="E295" s="1152" t="s">
        <v>1727</v>
      </c>
      <c r="F295" s="1450">
        <v>1</v>
      </c>
      <c r="G295" s="1154"/>
    </row>
    <row r="296" spans="1:7" outlineLevel="2">
      <c r="A296" s="884"/>
      <c r="B296" s="903"/>
      <c r="C296" s="1898"/>
      <c r="D296" s="1873"/>
      <c r="E296" s="1152" t="s">
        <v>1728</v>
      </c>
      <c r="F296" s="1450">
        <v>2</v>
      </c>
      <c r="G296" s="1154"/>
    </row>
    <row r="297" spans="1:7" outlineLevel="2">
      <c r="A297" s="884"/>
      <c r="B297" s="903"/>
      <c r="C297" s="1898"/>
      <c r="D297" s="1873"/>
      <c r="E297" s="1152" t="s">
        <v>1414</v>
      </c>
      <c r="F297" s="1153">
        <v>8</v>
      </c>
      <c r="G297" s="1154"/>
    </row>
    <row r="298" spans="1:7" outlineLevel="2">
      <c r="A298" s="884"/>
      <c r="B298" s="903"/>
      <c r="C298" s="1898" t="s">
        <v>2357</v>
      </c>
      <c r="D298" s="1873" t="s">
        <v>1729</v>
      </c>
      <c r="E298" s="1152" t="s">
        <v>1730</v>
      </c>
      <c r="F298" s="1450">
        <v>1</v>
      </c>
      <c r="G298" s="1154"/>
    </row>
    <row r="299" spans="1:7" outlineLevel="2">
      <c r="A299" s="884"/>
      <c r="B299" s="903"/>
      <c r="C299" s="1898"/>
      <c r="D299" s="1873"/>
      <c r="E299" s="1152" t="s">
        <v>1731</v>
      </c>
      <c r="F299" s="1450">
        <v>2</v>
      </c>
      <c r="G299" s="1154"/>
    </row>
    <row r="300" spans="1:7" outlineLevel="2">
      <c r="A300" s="884"/>
      <c r="B300" s="903"/>
      <c r="C300" s="1898"/>
      <c r="D300" s="1873"/>
      <c r="E300" s="1152" t="s">
        <v>1732</v>
      </c>
      <c r="F300" s="1153">
        <v>3</v>
      </c>
      <c r="G300" s="1154"/>
    </row>
    <row r="301" spans="1:7" outlineLevel="2">
      <c r="A301" s="884"/>
      <c r="B301" s="903"/>
      <c r="C301" s="1898"/>
      <c r="D301" s="1873"/>
      <c r="E301" s="1152" t="s">
        <v>1735</v>
      </c>
      <c r="F301" s="1450">
        <v>4</v>
      </c>
      <c r="G301" s="1154"/>
    </row>
    <row r="302" spans="1:7" outlineLevel="2">
      <c r="A302" s="884"/>
      <c r="B302" s="903"/>
      <c r="C302" s="1898"/>
      <c r="D302" s="1873"/>
      <c r="E302" s="1152" t="s">
        <v>834</v>
      </c>
      <c r="F302" s="1450">
        <v>8</v>
      </c>
      <c r="G302" s="1154"/>
    </row>
    <row r="303" spans="1:7" outlineLevel="2">
      <c r="A303" s="884"/>
      <c r="B303" s="903"/>
      <c r="C303" s="1898" t="s">
        <v>2358</v>
      </c>
      <c r="D303" s="1873" t="s">
        <v>1734</v>
      </c>
      <c r="E303" s="1152" t="s">
        <v>1736</v>
      </c>
      <c r="F303" s="1450">
        <v>1</v>
      </c>
      <c r="G303" s="1154"/>
    </row>
    <row r="304" spans="1:7" outlineLevel="2">
      <c r="A304" s="884"/>
      <c r="B304" s="903"/>
      <c r="C304" s="1898"/>
      <c r="D304" s="1873"/>
      <c r="E304" s="1152" t="s">
        <v>1737</v>
      </c>
      <c r="F304" s="1450">
        <v>2</v>
      </c>
      <c r="G304" s="1154"/>
    </row>
    <row r="305" spans="1:7" outlineLevel="2">
      <c r="A305" s="884"/>
      <c r="B305" s="903"/>
      <c r="C305" s="1898"/>
      <c r="D305" s="1873"/>
      <c r="E305" s="1152" t="s">
        <v>2236</v>
      </c>
      <c r="F305" s="1153">
        <v>3</v>
      </c>
      <c r="G305" s="1154"/>
    </row>
    <row r="306" spans="1:7" outlineLevel="2">
      <c r="A306" s="884"/>
      <c r="B306" s="903"/>
      <c r="C306" s="1898"/>
      <c r="D306" s="1873"/>
      <c r="E306" s="1152" t="s">
        <v>2237</v>
      </c>
      <c r="F306" s="1450">
        <v>4</v>
      </c>
      <c r="G306" s="1154"/>
    </row>
    <row r="307" spans="1:7" outlineLevel="2">
      <c r="A307" s="884"/>
      <c r="B307" s="903"/>
      <c r="C307" s="1898"/>
      <c r="D307" s="1873"/>
      <c r="E307" s="1152" t="s">
        <v>1413</v>
      </c>
      <c r="F307" s="1450">
        <v>6</v>
      </c>
      <c r="G307" s="1154"/>
    </row>
    <row r="308" spans="1:7" outlineLevel="2">
      <c r="A308" s="884"/>
      <c r="B308" s="903"/>
      <c r="C308" s="1898"/>
      <c r="D308" s="1873"/>
      <c r="E308" s="1152" t="s">
        <v>1414</v>
      </c>
      <c r="F308" s="1450">
        <v>8</v>
      </c>
      <c r="G308" s="1154"/>
    </row>
    <row r="309" spans="1:7" outlineLevel="2">
      <c r="A309" s="884"/>
      <c r="B309" s="903"/>
      <c r="C309" s="1898" t="s">
        <v>3233</v>
      </c>
      <c r="D309" s="1873" t="s">
        <v>1738</v>
      </c>
      <c r="E309" s="1152" t="s">
        <v>1739</v>
      </c>
      <c r="F309" s="1450">
        <v>1</v>
      </c>
      <c r="G309" s="1154"/>
    </row>
    <row r="310" spans="1:7" outlineLevel="2">
      <c r="A310" s="884"/>
      <c r="B310" s="903"/>
      <c r="C310" s="1898"/>
      <c r="D310" s="1873"/>
      <c r="E310" s="1152" t="s">
        <v>1740</v>
      </c>
      <c r="F310" s="1450">
        <v>2</v>
      </c>
      <c r="G310" s="1154"/>
    </row>
    <row r="311" spans="1:7" outlineLevel="2">
      <c r="A311" s="884"/>
      <c r="B311" s="903"/>
      <c r="C311" s="1898"/>
      <c r="D311" s="1873"/>
      <c r="E311" s="1152" t="s">
        <v>1741</v>
      </c>
      <c r="F311" s="1153">
        <v>3</v>
      </c>
      <c r="G311" s="1154"/>
    </row>
    <row r="312" spans="1:7" outlineLevel="2">
      <c r="A312" s="884"/>
      <c r="B312" s="903"/>
      <c r="C312" s="1898"/>
      <c r="D312" s="1873"/>
      <c r="E312" s="1152" t="s">
        <v>1414</v>
      </c>
      <c r="F312" s="1450">
        <v>8</v>
      </c>
      <c r="G312" s="1154"/>
    </row>
    <row r="313" spans="1:7" outlineLevel="2">
      <c r="A313" s="884"/>
      <c r="B313" s="903"/>
      <c r="C313" s="1898" t="s">
        <v>2359</v>
      </c>
      <c r="D313" s="1873" t="s">
        <v>1742</v>
      </c>
      <c r="E313" s="1152" t="s">
        <v>1745</v>
      </c>
      <c r="F313" s="1450">
        <v>1</v>
      </c>
      <c r="G313" s="1154"/>
    </row>
    <row r="314" spans="1:7" outlineLevel="2">
      <c r="A314" s="884"/>
      <c r="B314" s="903"/>
      <c r="C314" s="1898"/>
      <c r="D314" s="1873"/>
      <c r="E314" s="1152" t="s">
        <v>1746</v>
      </c>
      <c r="F314" s="1450">
        <v>2</v>
      </c>
      <c r="G314" s="1154"/>
    </row>
    <row r="315" spans="1:7" outlineLevel="2">
      <c r="A315" s="884"/>
      <c r="B315" s="903"/>
      <c r="C315" s="1898"/>
      <c r="D315" s="1873"/>
      <c r="E315" s="1152" t="s">
        <v>49</v>
      </c>
      <c r="F315" s="1153">
        <v>3</v>
      </c>
      <c r="G315" s="1154"/>
    </row>
    <row r="316" spans="1:7" outlineLevel="2">
      <c r="A316" s="884"/>
      <c r="B316" s="903"/>
      <c r="C316" s="1898"/>
      <c r="D316" s="1873"/>
      <c r="E316" s="1152" t="s">
        <v>1414</v>
      </c>
      <c r="F316" s="1450">
        <v>8</v>
      </c>
      <c r="G316" s="1154"/>
    </row>
    <row r="317" spans="1:7" outlineLevel="2">
      <c r="A317" s="884"/>
      <c r="B317" s="903"/>
      <c r="C317" s="1898" t="s">
        <v>2360</v>
      </c>
      <c r="D317" s="1873" t="s">
        <v>1747</v>
      </c>
      <c r="E317" s="1152" t="s">
        <v>1745</v>
      </c>
      <c r="F317" s="1450">
        <v>1</v>
      </c>
      <c r="G317" s="1154"/>
    </row>
    <row r="318" spans="1:7" outlineLevel="2">
      <c r="A318" s="884"/>
      <c r="B318" s="903"/>
      <c r="C318" s="1898"/>
      <c r="D318" s="1873"/>
      <c r="E318" s="1152" t="s">
        <v>1746</v>
      </c>
      <c r="F318" s="1450">
        <v>2</v>
      </c>
      <c r="G318" s="1154"/>
    </row>
    <row r="319" spans="1:7" outlineLevel="2">
      <c r="A319" s="884"/>
      <c r="B319" s="903"/>
      <c r="C319" s="1898"/>
      <c r="D319" s="1873"/>
      <c r="E319" s="1152" t="s">
        <v>49</v>
      </c>
      <c r="F319" s="1153">
        <v>3</v>
      </c>
      <c r="G319" s="1154"/>
    </row>
    <row r="320" spans="1:7" outlineLevel="2">
      <c r="A320" s="884"/>
      <c r="B320" s="903"/>
      <c r="C320" s="1898"/>
      <c r="D320" s="1873"/>
      <c r="E320" s="1152" t="s">
        <v>1414</v>
      </c>
      <c r="F320" s="1450">
        <v>8</v>
      </c>
      <c r="G320" s="1154"/>
    </row>
    <row r="321" spans="1:7" outlineLevel="2">
      <c r="A321" s="884"/>
      <c r="B321" s="903"/>
      <c r="C321" s="1898" t="s">
        <v>2361</v>
      </c>
      <c r="D321" s="1873" t="s">
        <v>1748</v>
      </c>
      <c r="E321" s="1152" t="s">
        <v>48</v>
      </c>
      <c r="F321" s="1450">
        <v>1</v>
      </c>
      <c r="G321" s="1154"/>
    </row>
    <row r="322" spans="1:7" outlineLevel="2">
      <c r="A322" s="884"/>
      <c r="B322" s="903"/>
      <c r="C322" s="1898"/>
      <c r="D322" s="1873"/>
      <c r="E322" s="1152" t="s">
        <v>49</v>
      </c>
      <c r="F322" s="1450">
        <v>2</v>
      </c>
      <c r="G322" s="1154"/>
    </row>
    <row r="323" spans="1:7" outlineLevel="2">
      <c r="A323" s="884"/>
      <c r="B323" s="903"/>
      <c r="C323" s="1898"/>
      <c r="D323" s="1873"/>
      <c r="E323" s="1152" t="s">
        <v>1414</v>
      </c>
      <c r="F323" s="1153">
        <v>8</v>
      </c>
      <c r="G323" s="1154"/>
    </row>
    <row r="324" spans="1:7" ht="30" outlineLevel="2">
      <c r="A324" s="884"/>
      <c r="B324" s="903"/>
      <c r="C324" s="1898" t="s">
        <v>2362</v>
      </c>
      <c r="D324" s="1873" t="s">
        <v>1749</v>
      </c>
      <c r="E324" s="1152" t="s">
        <v>1752</v>
      </c>
      <c r="F324" s="1153">
        <v>1</v>
      </c>
      <c r="G324" s="1154"/>
    </row>
    <row r="325" spans="1:7" ht="30" outlineLevel="2">
      <c r="A325" s="884"/>
      <c r="B325" s="903"/>
      <c r="C325" s="1898"/>
      <c r="D325" s="1873"/>
      <c r="E325" s="1152" t="s">
        <v>1753</v>
      </c>
      <c r="F325" s="1153">
        <v>2</v>
      </c>
      <c r="G325" s="1154"/>
    </row>
    <row r="326" spans="1:7" outlineLevel="2">
      <c r="A326" s="884"/>
      <c r="B326" s="903"/>
      <c r="C326" s="1898"/>
      <c r="D326" s="1873"/>
      <c r="E326" s="1152" t="s">
        <v>1754</v>
      </c>
      <c r="F326" s="1153">
        <v>3</v>
      </c>
      <c r="G326" s="1154"/>
    </row>
    <row r="327" spans="1:7" ht="30" outlineLevel="2">
      <c r="A327" s="884"/>
      <c r="B327" s="903"/>
      <c r="C327" s="1898"/>
      <c r="D327" s="1873"/>
      <c r="E327" s="1152" t="s">
        <v>1755</v>
      </c>
      <c r="F327" s="1450">
        <v>4</v>
      </c>
      <c r="G327" s="1154"/>
    </row>
    <row r="328" spans="1:7" outlineLevel="2">
      <c r="A328" s="884"/>
      <c r="B328" s="903"/>
      <c r="C328" s="1898"/>
      <c r="D328" s="1873"/>
      <c r="E328" s="1152" t="s">
        <v>1414</v>
      </c>
      <c r="F328" s="1453">
        <v>8</v>
      </c>
      <c r="G328" s="1154"/>
    </row>
    <row r="329" spans="1:7" outlineLevel="2">
      <c r="A329" s="884"/>
      <c r="B329" s="903"/>
      <c r="C329" s="1898" t="s">
        <v>2363</v>
      </c>
      <c r="D329" s="1873" t="s">
        <v>1756</v>
      </c>
      <c r="E329" s="1152" t="s">
        <v>48</v>
      </c>
      <c r="F329" s="1450">
        <v>1</v>
      </c>
      <c r="G329" s="1154"/>
    </row>
    <row r="330" spans="1:7" outlineLevel="2">
      <c r="A330" s="884"/>
      <c r="B330" s="903"/>
      <c r="C330" s="1898"/>
      <c r="D330" s="1873"/>
      <c r="E330" s="1152" t="s">
        <v>49</v>
      </c>
      <c r="F330" s="1450">
        <v>2</v>
      </c>
      <c r="G330" s="1154"/>
    </row>
    <row r="331" spans="1:7" outlineLevel="2">
      <c r="A331" s="884"/>
      <c r="B331" s="903"/>
      <c r="C331" s="1898"/>
      <c r="D331" s="1873"/>
      <c r="E331" s="1152" t="s">
        <v>1414</v>
      </c>
      <c r="F331" s="1153">
        <v>8</v>
      </c>
      <c r="G331" s="1154"/>
    </row>
    <row r="332" spans="1:7" outlineLevel="2">
      <c r="A332" s="884"/>
      <c r="B332" s="903"/>
      <c r="C332" s="1898" t="s">
        <v>2364</v>
      </c>
      <c r="D332" s="1873" t="s">
        <v>1758</v>
      </c>
      <c r="E332" s="1152" t="s">
        <v>1761</v>
      </c>
      <c r="F332" s="1453">
        <v>1</v>
      </c>
      <c r="G332" s="1154"/>
    </row>
    <row r="333" spans="1:7" outlineLevel="2">
      <c r="A333" s="884"/>
      <c r="B333" s="903"/>
      <c r="C333" s="1898"/>
      <c r="D333" s="1873"/>
      <c r="E333" s="1452" t="s">
        <v>1762</v>
      </c>
      <c r="F333" s="1252">
        <v>2</v>
      </c>
      <c r="G333" s="1154"/>
    </row>
    <row r="334" spans="1:7" ht="15.9" outlineLevel="2" thickBot="1">
      <c r="A334" s="884"/>
      <c r="B334" s="906"/>
      <c r="C334" s="1941"/>
      <c r="D334" s="1942"/>
      <c r="E334" s="1396" t="s">
        <v>1414</v>
      </c>
      <c r="F334" s="1243">
        <v>8</v>
      </c>
      <c r="G334" s="1154"/>
    </row>
    <row r="335" spans="1:7" ht="16.75" customHeight="1" outlineLevel="1" thickBot="1">
      <c r="A335" s="884"/>
      <c r="F335" s="907"/>
    </row>
    <row r="336" spans="1:7" outlineLevel="1">
      <c r="A336" s="884"/>
      <c r="B336" s="908"/>
      <c r="C336" s="1033" t="s">
        <v>2652</v>
      </c>
      <c r="D336" s="909"/>
      <c r="E336" s="910"/>
      <c r="F336" s="911"/>
    </row>
    <row r="337" spans="1:7" outlineLevel="2">
      <c r="A337" s="884"/>
      <c r="B337" s="912"/>
      <c r="C337" s="1933" t="s">
        <v>2365</v>
      </c>
      <c r="D337" s="1936" t="s">
        <v>1463</v>
      </c>
      <c r="E337" s="631" t="s">
        <v>48</v>
      </c>
      <c r="F337" s="913">
        <v>1</v>
      </c>
    </row>
    <row r="338" spans="1:7" outlineLevel="2">
      <c r="A338" s="884"/>
      <c r="B338" s="912"/>
      <c r="C338" s="1934"/>
      <c r="D338" s="1937"/>
      <c r="E338" s="631" t="s">
        <v>49</v>
      </c>
      <c r="F338" s="914">
        <v>2</v>
      </c>
    </row>
    <row r="339" spans="1:7" outlineLevel="2">
      <c r="A339" s="884"/>
      <c r="B339" s="912"/>
      <c r="C339" s="1935"/>
      <c r="D339" s="1938"/>
      <c r="E339" s="631" t="s">
        <v>1414</v>
      </c>
      <c r="F339" s="914">
        <v>8</v>
      </c>
    </row>
    <row r="340" spans="1:7" outlineLevel="2">
      <c r="A340" s="884"/>
      <c r="B340" s="912"/>
      <c r="C340" s="1933" t="s">
        <v>2366</v>
      </c>
      <c r="D340" s="1936" t="s">
        <v>1464</v>
      </c>
      <c r="E340" s="632" t="s">
        <v>48</v>
      </c>
      <c r="F340" s="914">
        <v>1</v>
      </c>
    </row>
    <row r="341" spans="1:7" outlineLevel="2">
      <c r="A341" s="884"/>
      <c r="B341" s="912"/>
      <c r="C341" s="1934"/>
      <c r="D341" s="1937"/>
      <c r="E341" s="632" t="s">
        <v>49</v>
      </c>
      <c r="F341" s="913">
        <v>2</v>
      </c>
    </row>
    <row r="342" spans="1:7" ht="15.9" outlineLevel="2" thickBot="1">
      <c r="A342" s="884"/>
      <c r="B342" s="915"/>
      <c r="C342" s="1939"/>
      <c r="D342" s="1940"/>
      <c r="E342" s="916" t="s">
        <v>1414</v>
      </c>
      <c r="F342" s="917">
        <v>8</v>
      </c>
    </row>
    <row r="343" spans="1:7" ht="15.9" outlineLevel="1" thickBot="1">
      <c r="A343" s="884"/>
      <c r="F343" s="907"/>
    </row>
    <row r="344" spans="1:7" outlineLevel="1">
      <c r="A344" s="884"/>
      <c r="B344" s="918"/>
      <c r="C344" s="1036" t="s">
        <v>2824</v>
      </c>
      <c r="D344" s="919"/>
      <c r="E344" s="920"/>
      <c r="F344" s="921"/>
    </row>
    <row r="345" spans="1:7" outlineLevel="2">
      <c r="A345" s="884"/>
      <c r="B345" s="922"/>
      <c r="C345" s="923" t="s">
        <v>1372</v>
      </c>
      <c r="D345" s="633"/>
      <c r="E345" s="634"/>
      <c r="F345" s="924"/>
    </row>
    <row r="346" spans="1:7" outlineLevel="2">
      <c r="A346" s="884"/>
      <c r="B346" s="922"/>
      <c r="C346" s="1931" t="s">
        <v>2367</v>
      </c>
      <c r="D346" s="1932" t="s">
        <v>2430</v>
      </c>
      <c r="E346" s="635" t="s">
        <v>48</v>
      </c>
      <c r="F346" s="925" t="s">
        <v>20</v>
      </c>
    </row>
    <row r="347" spans="1:7" outlineLevel="2">
      <c r="A347" s="884"/>
      <c r="B347" s="922"/>
      <c r="C347" s="1931"/>
      <c r="D347" s="1932"/>
      <c r="E347" s="635" t="s">
        <v>49</v>
      </c>
      <c r="F347" s="925" t="s">
        <v>47</v>
      </c>
    </row>
    <row r="348" spans="1:7" outlineLevel="2">
      <c r="A348" s="884"/>
      <c r="B348" s="922"/>
      <c r="C348" s="1931" t="s">
        <v>2368</v>
      </c>
      <c r="D348" s="1932" t="s">
        <v>1374</v>
      </c>
      <c r="E348" s="1425" t="s">
        <v>3100</v>
      </c>
      <c r="F348" s="1426" t="s">
        <v>3104</v>
      </c>
      <c r="G348" s="1427" t="s">
        <v>3070</v>
      </c>
    </row>
    <row r="349" spans="1:7" outlineLevel="2">
      <c r="A349" s="884"/>
      <c r="B349" s="922"/>
      <c r="C349" s="1931"/>
      <c r="D349" s="1932"/>
      <c r="E349" s="1425" t="s">
        <v>3101</v>
      </c>
      <c r="F349" s="1426" t="s">
        <v>3105</v>
      </c>
      <c r="G349" s="1427"/>
    </row>
    <row r="350" spans="1:7" outlineLevel="2">
      <c r="A350" s="884"/>
      <c r="B350" s="922"/>
      <c r="C350" s="1931"/>
      <c r="D350" s="1932"/>
      <c r="E350" s="1425" t="s">
        <v>3106</v>
      </c>
      <c r="F350" s="1426" t="s">
        <v>2466</v>
      </c>
      <c r="G350" s="1427"/>
    </row>
    <row r="351" spans="1:7" ht="30" outlineLevel="2">
      <c r="A351" s="884"/>
      <c r="B351" s="922"/>
      <c r="C351" s="1931"/>
      <c r="D351" s="1932"/>
      <c r="E351" s="1425" t="s">
        <v>3107</v>
      </c>
      <c r="F351" s="1426" t="s">
        <v>3108</v>
      </c>
      <c r="G351" s="1427"/>
    </row>
    <row r="352" spans="1:7" outlineLevel="2">
      <c r="A352" s="884"/>
      <c r="B352" s="922"/>
      <c r="C352" s="1931"/>
      <c r="D352" s="1932"/>
      <c r="E352" s="1425" t="s">
        <v>3256</v>
      </c>
      <c r="F352" s="1443" t="s">
        <v>3109</v>
      </c>
      <c r="G352" s="1427"/>
    </row>
    <row r="353" spans="1:7" outlineLevel="2">
      <c r="A353" s="884"/>
      <c r="B353" s="922"/>
      <c r="C353" s="1931"/>
      <c r="D353" s="1932"/>
      <c r="E353" s="1734" t="s">
        <v>3874</v>
      </c>
      <c r="F353" s="1735" t="s">
        <v>3881</v>
      </c>
      <c r="G353" s="1427"/>
    </row>
    <row r="354" spans="1:7" outlineLevel="2">
      <c r="A354" s="884"/>
      <c r="B354" s="922"/>
      <c r="C354" s="1931"/>
      <c r="D354" s="1932"/>
      <c r="E354" s="1425" t="s">
        <v>866</v>
      </c>
      <c r="F354" s="1443" t="s">
        <v>871</v>
      </c>
      <c r="G354" s="1427"/>
    </row>
    <row r="355" spans="1:7" outlineLevel="2">
      <c r="A355" s="884"/>
      <c r="B355" s="922"/>
      <c r="C355" s="1872" t="s">
        <v>2789</v>
      </c>
      <c r="D355" s="1873" t="s">
        <v>1375</v>
      </c>
      <c r="E355" s="1452" t="s">
        <v>2458</v>
      </c>
      <c r="F355" s="1252" t="s">
        <v>2492</v>
      </c>
      <c r="G355" s="1154" t="s">
        <v>3045</v>
      </c>
    </row>
    <row r="356" spans="1:7" outlineLevel="2">
      <c r="A356" s="884"/>
      <c r="B356" s="922"/>
      <c r="C356" s="1872"/>
      <c r="D356" s="1873"/>
      <c r="E356" s="1452" t="s">
        <v>2471</v>
      </c>
      <c r="F356" s="1252" t="s">
        <v>2493</v>
      </c>
      <c r="G356" s="1154"/>
    </row>
    <row r="357" spans="1:7" outlineLevel="2">
      <c r="A357" s="884"/>
      <c r="B357" s="922"/>
      <c r="C357" s="1872"/>
      <c r="D357" s="1873"/>
      <c r="E357" s="1152" t="s">
        <v>2472</v>
      </c>
      <c r="F357" s="1153" t="s">
        <v>2494</v>
      </c>
      <c r="G357" s="1154"/>
    </row>
    <row r="358" spans="1:7" outlineLevel="2">
      <c r="A358" s="884"/>
      <c r="B358" s="922"/>
      <c r="C358" s="1872"/>
      <c r="D358" s="1873"/>
      <c r="E358" s="1452" t="s">
        <v>2473</v>
      </c>
      <c r="F358" s="1252" t="s">
        <v>2495</v>
      </c>
      <c r="G358" s="1154"/>
    </row>
    <row r="359" spans="1:7" outlineLevel="2">
      <c r="A359" s="884"/>
      <c r="B359" s="922"/>
      <c r="C359" s="1872"/>
      <c r="D359" s="1873"/>
      <c r="E359" s="1452" t="s">
        <v>2474</v>
      </c>
      <c r="F359" s="1252" t="s">
        <v>2496</v>
      </c>
      <c r="G359" s="1154"/>
    </row>
    <row r="360" spans="1:7" outlineLevel="2">
      <c r="A360" s="884"/>
      <c r="B360" s="922"/>
      <c r="C360" s="1872"/>
      <c r="D360" s="1873"/>
      <c r="E360" s="1452" t="s">
        <v>2475</v>
      </c>
      <c r="F360" s="1252" t="s">
        <v>2497</v>
      </c>
      <c r="G360" s="1154"/>
    </row>
    <row r="361" spans="1:7" outlineLevel="2">
      <c r="A361" s="884"/>
      <c r="B361" s="922"/>
      <c r="C361" s="1872"/>
      <c r="D361" s="1873"/>
      <c r="E361" s="1452" t="s">
        <v>2476</v>
      </c>
      <c r="F361" s="1252" t="s">
        <v>2498</v>
      </c>
      <c r="G361" s="1154"/>
    </row>
    <row r="362" spans="1:7" outlineLevel="2">
      <c r="A362" s="884"/>
      <c r="B362" s="922"/>
      <c r="C362" s="1872"/>
      <c r="D362" s="1873"/>
      <c r="E362" s="1452" t="s">
        <v>2477</v>
      </c>
      <c r="F362" s="1252" t="s">
        <v>2499</v>
      </c>
      <c r="G362" s="1154"/>
    </row>
    <row r="363" spans="1:7" outlineLevel="2">
      <c r="A363" s="884"/>
      <c r="B363" s="922"/>
      <c r="C363" s="1872"/>
      <c r="D363" s="1873"/>
      <c r="E363" s="1452" t="s">
        <v>2478</v>
      </c>
      <c r="F363" s="1153" t="s">
        <v>2500</v>
      </c>
      <c r="G363" s="1154"/>
    </row>
    <row r="364" spans="1:7" outlineLevel="2">
      <c r="A364" s="884"/>
      <c r="B364" s="922"/>
      <c r="C364" s="1872"/>
      <c r="D364" s="1873"/>
      <c r="E364" s="1452" t="s">
        <v>2479</v>
      </c>
      <c r="F364" s="1153" t="s">
        <v>2501</v>
      </c>
      <c r="G364" s="1154"/>
    </row>
    <row r="365" spans="1:7" outlineLevel="2">
      <c r="A365" s="884"/>
      <c r="B365" s="922"/>
      <c r="C365" s="1872"/>
      <c r="D365" s="1873"/>
      <c r="E365" s="1452" t="s">
        <v>2480</v>
      </c>
      <c r="F365" s="1153" t="s">
        <v>2502</v>
      </c>
      <c r="G365" s="1154"/>
    </row>
    <row r="366" spans="1:7" outlineLevel="2">
      <c r="A366" s="884"/>
      <c r="B366" s="922"/>
      <c r="C366" s="1872"/>
      <c r="D366" s="1873"/>
      <c r="E366" s="1452" t="s">
        <v>2481</v>
      </c>
      <c r="F366" s="1153" t="s">
        <v>2503</v>
      </c>
      <c r="G366" s="1154"/>
    </row>
    <row r="367" spans="1:7" outlineLevel="2">
      <c r="A367" s="884"/>
      <c r="B367" s="922"/>
      <c r="C367" s="1872"/>
      <c r="D367" s="1873"/>
      <c r="E367" s="1452" t="s">
        <v>2482</v>
      </c>
      <c r="F367" s="1153" t="s">
        <v>2504</v>
      </c>
      <c r="G367" s="1154"/>
    </row>
    <row r="368" spans="1:7" outlineLevel="2">
      <c r="A368" s="884"/>
      <c r="B368" s="922"/>
      <c r="C368" s="1872"/>
      <c r="D368" s="1873"/>
      <c r="E368" s="1152" t="s">
        <v>2483</v>
      </c>
      <c r="F368" s="1153" t="s">
        <v>2505</v>
      </c>
      <c r="G368" s="1154"/>
    </row>
    <row r="369" spans="1:7" outlineLevel="2">
      <c r="A369" s="884"/>
      <c r="B369" s="922"/>
      <c r="C369" s="1872"/>
      <c r="D369" s="1873"/>
      <c r="E369" s="1152" t="s">
        <v>2484</v>
      </c>
      <c r="F369" s="1153" t="s">
        <v>2506</v>
      </c>
      <c r="G369" s="1154"/>
    </row>
    <row r="370" spans="1:7" outlineLevel="2">
      <c r="A370" s="884"/>
      <c r="B370" s="922"/>
      <c r="C370" s="1872"/>
      <c r="D370" s="1873"/>
      <c r="E370" s="1152" t="s">
        <v>2485</v>
      </c>
      <c r="F370" s="1153" t="s">
        <v>2507</v>
      </c>
      <c r="G370" s="1154"/>
    </row>
    <row r="371" spans="1:7" outlineLevel="2">
      <c r="A371" s="884"/>
      <c r="B371" s="922"/>
      <c r="C371" s="1872"/>
      <c r="D371" s="1873"/>
      <c r="E371" s="1152" t="s">
        <v>2486</v>
      </c>
      <c r="F371" s="1153" t="s">
        <v>2508</v>
      </c>
      <c r="G371" s="1154"/>
    </row>
    <row r="372" spans="1:7" outlineLevel="2">
      <c r="A372" s="884"/>
      <c r="B372" s="922"/>
      <c r="C372" s="1872"/>
      <c r="D372" s="1873"/>
      <c r="E372" s="1152" t="s">
        <v>2487</v>
      </c>
      <c r="F372" s="1153" t="s">
        <v>2509</v>
      </c>
      <c r="G372" s="1154"/>
    </row>
    <row r="373" spans="1:7" outlineLevel="2">
      <c r="A373" s="884"/>
      <c r="B373" s="922"/>
      <c r="C373" s="1872"/>
      <c r="D373" s="1873"/>
      <c r="E373" s="1152" t="s">
        <v>2488</v>
      </c>
      <c r="F373" s="1153" t="s">
        <v>2510</v>
      </c>
      <c r="G373" s="1154"/>
    </row>
    <row r="374" spans="1:7" outlineLevel="2">
      <c r="A374" s="884"/>
      <c r="B374" s="922"/>
      <c r="C374" s="1872"/>
      <c r="D374" s="1873"/>
      <c r="E374" s="1152" t="s">
        <v>2489</v>
      </c>
      <c r="F374" s="1153" t="s">
        <v>2511</v>
      </c>
      <c r="G374" s="1154"/>
    </row>
    <row r="375" spans="1:7" outlineLevel="2">
      <c r="A375" s="884"/>
      <c r="B375" s="922"/>
      <c r="C375" s="1872"/>
      <c r="D375" s="1873"/>
      <c r="E375" s="1152" t="s">
        <v>2490</v>
      </c>
      <c r="F375" s="1252" t="s">
        <v>2512</v>
      </c>
      <c r="G375" s="1154"/>
    </row>
    <row r="376" spans="1:7" outlineLevel="2">
      <c r="A376" s="884"/>
      <c r="B376" s="922"/>
      <c r="C376" s="1872"/>
      <c r="D376" s="1873"/>
      <c r="E376" s="1152" t="s">
        <v>866</v>
      </c>
      <c r="F376" s="1153" t="s">
        <v>2491</v>
      </c>
      <c r="G376" s="1154"/>
    </row>
    <row r="377" spans="1:7" outlineLevel="2">
      <c r="A377" s="884"/>
      <c r="B377" s="922"/>
      <c r="C377" s="1492" t="s">
        <v>1373</v>
      </c>
      <c r="D377" s="1493"/>
      <c r="E377" s="1494"/>
      <c r="F377" s="1495"/>
      <c r="G377" s="1154" t="s">
        <v>3045</v>
      </c>
    </row>
    <row r="378" spans="1:7" outlineLevel="2">
      <c r="A378" s="884"/>
      <c r="B378" s="922"/>
      <c r="C378" s="1872" t="s">
        <v>2369</v>
      </c>
      <c r="D378" s="1873" t="s">
        <v>1379</v>
      </c>
      <c r="E378" s="1152" t="s">
        <v>48</v>
      </c>
      <c r="F378" s="1153" t="s">
        <v>20</v>
      </c>
      <c r="G378" s="1154"/>
    </row>
    <row r="379" spans="1:7" outlineLevel="2">
      <c r="A379" s="884"/>
      <c r="B379" s="922"/>
      <c r="C379" s="1872"/>
      <c r="D379" s="1873"/>
      <c r="E379" s="1452" t="s">
        <v>49</v>
      </c>
      <c r="F379" s="1153" t="s">
        <v>47</v>
      </c>
      <c r="G379" s="1154"/>
    </row>
    <row r="380" spans="1:7" outlineLevel="2">
      <c r="A380" s="884"/>
      <c r="B380" s="922"/>
      <c r="C380" s="1872" t="s">
        <v>2370</v>
      </c>
      <c r="D380" s="1873" t="s">
        <v>1378</v>
      </c>
      <c r="E380" s="1152" t="s">
        <v>2458</v>
      </c>
      <c r="F380" s="1153" t="s">
        <v>2464</v>
      </c>
      <c r="G380" s="1154"/>
    </row>
    <row r="381" spans="1:7" outlineLevel="2">
      <c r="A381" s="884"/>
      <c r="B381" s="922"/>
      <c r="C381" s="1872"/>
      <c r="D381" s="1873"/>
      <c r="E381" s="1152" t="s">
        <v>2459</v>
      </c>
      <c r="F381" s="1153" t="s">
        <v>2465</v>
      </c>
      <c r="G381" s="1154"/>
    </row>
    <row r="382" spans="1:7" outlineLevel="2">
      <c r="A382" s="884"/>
      <c r="B382" s="922"/>
      <c r="C382" s="1872"/>
      <c r="D382" s="1873"/>
      <c r="E382" s="1152" t="s">
        <v>2460</v>
      </c>
      <c r="F382" s="1153" t="s">
        <v>2466</v>
      </c>
      <c r="G382" s="1154"/>
    </row>
    <row r="383" spans="1:7" ht="30" outlineLevel="2">
      <c r="A383" s="884"/>
      <c r="B383" s="922"/>
      <c r="C383" s="1872"/>
      <c r="D383" s="1873"/>
      <c r="E383" s="1152" t="s">
        <v>2461</v>
      </c>
      <c r="F383" s="1252" t="s">
        <v>2467</v>
      </c>
      <c r="G383" s="1154"/>
    </row>
    <row r="384" spans="1:7" ht="30" outlineLevel="2">
      <c r="A384" s="884"/>
      <c r="B384" s="922"/>
      <c r="C384" s="1872"/>
      <c r="D384" s="1873"/>
      <c r="E384" s="1152" t="s">
        <v>2462</v>
      </c>
      <c r="F384" s="1252" t="s">
        <v>2468</v>
      </c>
      <c r="G384" s="1154"/>
    </row>
    <row r="385" spans="1:7" outlineLevel="2">
      <c r="A385" s="884"/>
      <c r="B385" s="922"/>
      <c r="C385" s="1872"/>
      <c r="D385" s="1873"/>
      <c r="E385" s="1152" t="s">
        <v>2463</v>
      </c>
      <c r="F385" s="1252" t="s">
        <v>2469</v>
      </c>
      <c r="G385" s="1154"/>
    </row>
    <row r="386" spans="1:7" outlineLevel="2">
      <c r="A386" s="884"/>
      <c r="B386" s="922"/>
      <c r="C386" s="1872"/>
      <c r="D386" s="1873"/>
      <c r="E386" s="1152" t="s">
        <v>2250</v>
      </c>
      <c r="F386" s="1252" t="s">
        <v>2249</v>
      </c>
      <c r="G386" s="1154"/>
    </row>
    <row r="387" spans="1:7" outlineLevel="2">
      <c r="A387" s="884"/>
      <c r="B387" s="922"/>
      <c r="C387" s="1872"/>
      <c r="D387" s="1873"/>
      <c r="E387" s="1452" t="s">
        <v>866</v>
      </c>
      <c r="F387" s="1252" t="s">
        <v>871</v>
      </c>
      <c r="G387" s="1154"/>
    </row>
    <row r="388" spans="1:7" outlineLevel="2">
      <c r="A388" s="884"/>
      <c r="B388" s="922"/>
      <c r="C388" s="1422" t="s">
        <v>2371</v>
      </c>
      <c r="D388" s="1873" t="s">
        <v>1380</v>
      </c>
      <c r="E388" s="1452" t="s">
        <v>48</v>
      </c>
      <c r="F388" s="1252" t="s">
        <v>20</v>
      </c>
      <c r="G388" s="1154"/>
    </row>
    <row r="389" spans="1:7" outlineLevel="2">
      <c r="A389" s="884"/>
      <c r="B389" s="922"/>
      <c r="C389" s="1422"/>
      <c r="D389" s="1873"/>
      <c r="E389" s="1452" t="s">
        <v>49</v>
      </c>
      <c r="F389" s="1252" t="s">
        <v>47</v>
      </c>
      <c r="G389" s="1154"/>
    </row>
    <row r="390" spans="1:7" outlineLevel="2">
      <c r="A390" s="884"/>
      <c r="B390" s="922"/>
      <c r="C390" s="1872" t="s">
        <v>1712</v>
      </c>
      <c r="D390" s="1873" t="s">
        <v>1381</v>
      </c>
      <c r="E390" s="1152" t="s">
        <v>1383</v>
      </c>
      <c r="F390" s="1153" t="s">
        <v>1390</v>
      </c>
      <c r="G390" s="1154"/>
    </row>
    <row r="391" spans="1:7" outlineLevel="2">
      <c r="A391" s="884"/>
      <c r="B391" s="922"/>
      <c r="C391" s="1872"/>
      <c r="D391" s="1873"/>
      <c r="E391" s="1452" t="s">
        <v>1384</v>
      </c>
      <c r="F391" s="1252" t="s">
        <v>1391</v>
      </c>
      <c r="G391" s="1154"/>
    </row>
    <row r="392" spans="1:7" ht="30" outlineLevel="2">
      <c r="A392" s="884"/>
      <c r="B392" s="922"/>
      <c r="C392" s="1872"/>
      <c r="D392" s="1873"/>
      <c r="E392" s="1152" t="s">
        <v>1385</v>
      </c>
      <c r="F392" s="1153" t="s">
        <v>1392</v>
      </c>
      <c r="G392" s="1154"/>
    </row>
    <row r="393" spans="1:7" outlineLevel="2">
      <c r="A393" s="884"/>
      <c r="B393" s="922"/>
      <c r="C393" s="1872"/>
      <c r="D393" s="1873"/>
      <c r="E393" s="1452" t="s">
        <v>1386</v>
      </c>
      <c r="F393" s="1252" t="s">
        <v>1393</v>
      </c>
      <c r="G393" s="1154"/>
    </row>
    <row r="394" spans="1:7" outlineLevel="2">
      <c r="A394" s="884"/>
      <c r="B394" s="922"/>
      <c r="C394" s="1872"/>
      <c r="D394" s="1873"/>
      <c r="E394" s="1452" t="s">
        <v>1387</v>
      </c>
      <c r="F394" s="1252" t="s">
        <v>1394</v>
      </c>
      <c r="G394" s="1154"/>
    </row>
    <row r="395" spans="1:7" outlineLevel="2">
      <c r="A395" s="884"/>
      <c r="B395" s="922"/>
      <c r="C395" s="1872"/>
      <c r="D395" s="1873"/>
      <c r="E395" s="1452" t="s">
        <v>1388</v>
      </c>
      <c r="F395" s="1252" t="s">
        <v>1395</v>
      </c>
      <c r="G395" s="1154"/>
    </row>
    <row r="396" spans="1:7" outlineLevel="2">
      <c r="A396" s="884"/>
      <c r="B396" s="922"/>
      <c r="C396" s="1872"/>
      <c r="D396" s="1873"/>
      <c r="E396" s="1452" t="s">
        <v>1366</v>
      </c>
      <c r="F396" s="1252" t="s">
        <v>968</v>
      </c>
      <c r="G396" s="1154"/>
    </row>
    <row r="397" spans="1:7" outlineLevel="2">
      <c r="A397" s="884"/>
      <c r="B397" s="922"/>
      <c r="C397" s="1872"/>
      <c r="D397" s="1873"/>
      <c r="E397" s="1452" t="s">
        <v>833</v>
      </c>
      <c r="F397" s="1252">
        <v>88</v>
      </c>
      <c r="G397" s="1154"/>
    </row>
    <row r="398" spans="1:7" outlineLevel="2">
      <c r="A398" s="884"/>
      <c r="B398" s="922"/>
      <c r="C398" s="1872"/>
      <c r="D398" s="1873"/>
      <c r="E398" s="1452" t="s">
        <v>58</v>
      </c>
      <c r="F398" s="1252" t="s">
        <v>871</v>
      </c>
      <c r="G398" s="1154"/>
    </row>
    <row r="399" spans="1:7" outlineLevel="2">
      <c r="A399" s="884"/>
      <c r="B399" s="922"/>
      <c r="C399" s="1872" t="s">
        <v>1713</v>
      </c>
      <c r="D399" s="1873" t="s">
        <v>1382</v>
      </c>
      <c r="E399" s="1452" t="s">
        <v>1402</v>
      </c>
      <c r="F399" s="1252" t="s">
        <v>1404</v>
      </c>
      <c r="G399" s="1154"/>
    </row>
    <row r="400" spans="1:7" outlineLevel="2">
      <c r="A400" s="884"/>
      <c r="B400" s="922"/>
      <c r="C400" s="1872"/>
      <c r="D400" s="1873"/>
      <c r="E400" s="1452" t="s">
        <v>1403</v>
      </c>
      <c r="F400" s="1252" t="s">
        <v>972</v>
      </c>
      <c r="G400" s="1154"/>
    </row>
    <row r="401" spans="1:7" outlineLevel="2">
      <c r="A401" s="884"/>
      <c r="B401" s="922"/>
      <c r="C401" s="1422" t="s">
        <v>1703</v>
      </c>
      <c r="D401" s="1418" t="s">
        <v>1852</v>
      </c>
      <c r="E401" s="1186" t="s">
        <v>2633</v>
      </c>
      <c r="F401" s="1153"/>
      <c r="G401" s="1154"/>
    </row>
    <row r="402" spans="1:7" outlineLevel="2">
      <c r="A402" s="884"/>
      <c r="B402" s="922"/>
      <c r="C402" s="1872" t="s">
        <v>1714</v>
      </c>
      <c r="D402" s="1873" t="s">
        <v>2208</v>
      </c>
      <c r="E402" s="1452" t="s">
        <v>48</v>
      </c>
      <c r="F402" s="1252" t="s">
        <v>20</v>
      </c>
      <c r="G402" s="1154"/>
    </row>
    <row r="403" spans="1:7" outlineLevel="2">
      <c r="A403" s="884"/>
      <c r="B403" s="922"/>
      <c r="C403" s="1872"/>
      <c r="D403" s="1873"/>
      <c r="E403" s="1452" t="s">
        <v>49</v>
      </c>
      <c r="F403" s="1252" t="s">
        <v>47</v>
      </c>
      <c r="G403" s="1154"/>
    </row>
    <row r="404" spans="1:7" ht="15.9" outlineLevel="2" thickBot="1">
      <c r="A404" s="884"/>
      <c r="B404" s="926"/>
      <c r="C404" s="1891"/>
      <c r="D404" s="1942"/>
      <c r="E404" s="1396" t="s">
        <v>834</v>
      </c>
      <c r="F404" s="1243" t="s">
        <v>871</v>
      </c>
      <c r="G404" s="1154"/>
    </row>
    <row r="405" spans="1:7" ht="15.9" outlineLevel="1" thickBot="1">
      <c r="A405" s="884"/>
      <c r="F405" s="907"/>
    </row>
    <row r="406" spans="1:7" ht="30" outlineLevel="1">
      <c r="A406" s="884"/>
      <c r="B406" s="927"/>
      <c r="C406" s="1034" t="s">
        <v>3237</v>
      </c>
      <c r="D406" s="928"/>
      <c r="E406" s="929"/>
      <c r="F406" s="930"/>
      <c r="G406" s="1427" t="s">
        <v>3096</v>
      </c>
    </row>
    <row r="407" spans="1:7" outlineLevel="2">
      <c r="A407" s="884"/>
      <c r="B407" s="931"/>
      <c r="C407" s="1924" t="s">
        <v>2527</v>
      </c>
      <c r="D407" s="1972" t="s">
        <v>939</v>
      </c>
      <c r="E407" s="636" t="s">
        <v>48</v>
      </c>
      <c r="F407" s="932" t="s">
        <v>20</v>
      </c>
    </row>
    <row r="408" spans="1:7" outlineLevel="2">
      <c r="A408" s="884"/>
      <c r="B408" s="931"/>
      <c r="C408" s="1924"/>
      <c r="D408" s="1972"/>
      <c r="E408" s="636" t="s">
        <v>49</v>
      </c>
      <c r="F408" s="932" t="s">
        <v>47</v>
      </c>
    </row>
    <row r="409" spans="1:7" outlineLevel="2">
      <c r="A409" s="884"/>
      <c r="B409" s="931"/>
      <c r="C409" s="1924"/>
      <c r="D409" s="1972"/>
      <c r="E409" s="637" t="s">
        <v>834</v>
      </c>
      <c r="F409" s="933" t="s">
        <v>871</v>
      </c>
    </row>
    <row r="410" spans="1:7" outlineLevel="2">
      <c r="A410" s="884"/>
      <c r="B410" s="931"/>
      <c r="C410" s="1924" t="s">
        <v>2679</v>
      </c>
      <c r="D410" s="1926" t="s">
        <v>2515</v>
      </c>
      <c r="E410" s="636" t="s">
        <v>48</v>
      </c>
      <c r="F410" s="932" t="s">
        <v>20</v>
      </c>
    </row>
    <row r="411" spans="1:7" outlineLevel="2">
      <c r="A411" s="884"/>
      <c r="B411" s="931"/>
      <c r="C411" s="1924"/>
      <c r="D411" s="1926"/>
      <c r="E411" s="636" t="s">
        <v>49</v>
      </c>
      <c r="F411" s="932" t="s">
        <v>47</v>
      </c>
    </row>
    <row r="412" spans="1:7" outlineLevel="2">
      <c r="A412" s="884"/>
      <c r="B412" s="931"/>
      <c r="C412" s="1924"/>
      <c r="D412" s="1926"/>
      <c r="E412" s="637" t="s">
        <v>834</v>
      </c>
      <c r="F412" s="933" t="s">
        <v>871</v>
      </c>
    </row>
    <row r="413" spans="1:7" outlineLevel="2">
      <c r="A413" s="884"/>
      <c r="B413" s="931"/>
      <c r="C413" s="1924" t="s">
        <v>2372</v>
      </c>
      <c r="D413" s="1926" t="s">
        <v>940</v>
      </c>
      <c r="E413" s="636" t="s">
        <v>48</v>
      </c>
      <c r="F413" s="932" t="s">
        <v>20</v>
      </c>
    </row>
    <row r="414" spans="1:7" outlineLevel="2">
      <c r="A414" s="884"/>
      <c r="B414" s="931"/>
      <c r="C414" s="1924"/>
      <c r="D414" s="1926"/>
      <c r="E414" s="636" t="s">
        <v>49</v>
      </c>
      <c r="F414" s="933" t="s">
        <v>47</v>
      </c>
    </row>
    <row r="415" spans="1:7" outlineLevel="2">
      <c r="A415" s="884"/>
      <c r="B415" s="931"/>
      <c r="C415" s="1924"/>
      <c r="D415" s="1926"/>
      <c r="E415" s="637" t="s">
        <v>834</v>
      </c>
      <c r="F415" s="933" t="s">
        <v>871</v>
      </c>
    </row>
    <row r="416" spans="1:7" ht="16" customHeight="1" outlineLevel="2">
      <c r="A416" s="884"/>
      <c r="B416" s="931"/>
      <c r="C416" s="1924" t="s">
        <v>2373</v>
      </c>
      <c r="D416" s="1926" t="s">
        <v>941</v>
      </c>
      <c r="E416" s="636" t="s">
        <v>938</v>
      </c>
      <c r="F416" s="933" t="s">
        <v>954</v>
      </c>
    </row>
    <row r="417" spans="1:6" ht="16" customHeight="1" outlineLevel="2">
      <c r="A417" s="884"/>
      <c r="B417" s="931"/>
      <c r="C417" s="1924"/>
      <c r="D417" s="1926"/>
      <c r="E417" s="636" t="s">
        <v>2653</v>
      </c>
      <c r="F417" s="933" t="s">
        <v>2522</v>
      </c>
    </row>
    <row r="418" spans="1:6" ht="16" customHeight="1" outlineLevel="2">
      <c r="A418" s="884"/>
      <c r="B418" s="931"/>
      <c r="C418" s="1924"/>
      <c r="D418" s="1926"/>
      <c r="E418" s="637" t="s">
        <v>2524</v>
      </c>
      <c r="F418" s="933" t="s">
        <v>2525</v>
      </c>
    </row>
    <row r="419" spans="1:6" ht="16" customHeight="1" outlineLevel="2">
      <c r="A419" s="884"/>
      <c r="B419" s="931"/>
      <c r="C419" s="1924"/>
      <c r="D419" s="1926"/>
      <c r="E419" s="637" t="s">
        <v>834</v>
      </c>
      <c r="F419" s="933" t="s">
        <v>871</v>
      </c>
    </row>
    <row r="420" spans="1:6" outlineLevel="2">
      <c r="A420" s="884"/>
      <c r="B420" s="931"/>
      <c r="C420" s="1924" t="s">
        <v>2374</v>
      </c>
      <c r="D420" s="1926" t="s">
        <v>942</v>
      </c>
      <c r="E420" s="636" t="s">
        <v>48</v>
      </c>
      <c r="F420" s="933" t="s">
        <v>20</v>
      </c>
    </row>
    <row r="421" spans="1:6" outlineLevel="2">
      <c r="A421" s="884"/>
      <c r="B421" s="931"/>
      <c r="C421" s="1924"/>
      <c r="D421" s="1926"/>
      <c r="E421" s="637" t="s">
        <v>49</v>
      </c>
      <c r="F421" s="933" t="s">
        <v>47</v>
      </c>
    </row>
    <row r="422" spans="1:6" outlineLevel="2">
      <c r="A422" s="884"/>
      <c r="B422" s="931"/>
      <c r="C422" s="1924"/>
      <c r="D422" s="1926"/>
      <c r="E422" s="637" t="s">
        <v>834</v>
      </c>
      <c r="F422" s="933" t="s">
        <v>871</v>
      </c>
    </row>
    <row r="423" spans="1:6" outlineLevel="2">
      <c r="A423" s="884"/>
      <c r="B423" s="931"/>
      <c r="C423" s="1924" t="s">
        <v>1715</v>
      </c>
      <c r="D423" s="1926" t="s">
        <v>943</v>
      </c>
      <c r="E423" s="637" t="s">
        <v>959</v>
      </c>
      <c r="F423" s="933" t="s">
        <v>926</v>
      </c>
    </row>
    <row r="424" spans="1:6" outlineLevel="2">
      <c r="A424" s="884"/>
      <c r="B424" s="931"/>
      <c r="C424" s="1924"/>
      <c r="D424" s="1926"/>
      <c r="E424" s="637" t="s">
        <v>960</v>
      </c>
      <c r="F424" s="933" t="s">
        <v>922</v>
      </c>
    </row>
    <row r="425" spans="1:6" outlineLevel="2">
      <c r="A425" s="884"/>
      <c r="B425" s="931"/>
      <c r="C425" s="1924"/>
      <c r="D425" s="1926"/>
      <c r="E425" s="637" t="s">
        <v>961</v>
      </c>
      <c r="F425" s="933" t="s">
        <v>923</v>
      </c>
    </row>
    <row r="426" spans="1:6" outlineLevel="2">
      <c r="A426" s="884"/>
      <c r="B426" s="931"/>
      <c r="C426" s="1924"/>
      <c r="D426" s="1926"/>
      <c r="E426" s="637" t="s">
        <v>962</v>
      </c>
      <c r="F426" s="933" t="s">
        <v>924</v>
      </c>
    </row>
    <row r="427" spans="1:6" outlineLevel="2">
      <c r="A427" s="884"/>
      <c r="B427" s="931"/>
      <c r="C427" s="1924"/>
      <c r="D427" s="1926"/>
      <c r="E427" s="637" t="s">
        <v>963</v>
      </c>
      <c r="F427" s="933" t="s">
        <v>966</v>
      </c>
    </row>
    <row r="428" spans="1:6" ht="30" outlineLevel="2">
      <c r="A428" s="884"/>
      <c r="B428" s="931"/>
      <c r="C428" s="1924"/>
      <c r="D428" s="1926"/>
      <c r="E428" s="637" t="s">
        <v>964</v>
      </c>
      <c r="F428" s="933" t="s">
        <v>967</v>
      </c>
    </row>
    <row r="429" spans="1:6" outlineLevel="2">
      <c r="A429" s="884"/>
      <c r="B429" s="931"/>
      <c r="C429" s="1924"/>
      <c r="D429" s="1926"/>
      <c r="E429" s="637" t="s">
        <v>974</v>
      </c>
      <c r="F429" s="933" t="s">
        <v>968</v>
      </c>
    </row>
    <row r="430" spans="1:6" ht="30" outlineLevel="2">
      <c r="A430" s="884"/>
      <c r="B430" s="931"/>
      <c r="C430" s="1924"/>
      <c r="D430" s="1926"/>
      <c r="E430" s="637" t="s">
        <v>965</v>
      </c>
      <c r="F430" s="933" t="s">
        <v>973</v>
      </c>
    </row>
    <row r="431" spans="1:6" outlineLevel="2">
      <c r="A431" s="884"/>
      <c r="B431" s="931"/>
      <c r="C431" s="1924"/>
      <c r="D431" s="1926"/>
      <c r="E431" s="637" t="s">
        <v>921</v>
      </c>
      <c r="F431" s="933">
        <v>88</v>
      </c>
    </row>
    <row r="432" spans="1:6" outlineLevel="2">
      <c r="A432" s="884"/>
      <c r="B432" s="931"/>
      <c r="C432" s="1924"/>
      <c r="D432" s="1926"/>
      <c r="E432" s="637" t="s">
        <v>58</v>
      </c>
      <c r="F432" s="933" t="s">
        <v>871</v>
      </c>
    </row>
    <row r="433" spans="1:7" ht="30" outlineLevel="2">
      <c r="A433" s="884"/>
      <c r="B433" s="931"/>
      <c r="C433" s="1898" t="s">
        <v>1716</v>
      </c>
      <c r="D433" s="1892" t="s">
        <v>969</v>
      </c>
      <c r="E433" s="1152" t="s">
        <v>1929</v>
      </c>
      <c r="F433" s="1153" t="s">
        <v>970</v>
      </c>
      <c r="G433" s="1154" t="s">
        <v>3045</v>
      </c>
    </row>
    <row r="434" spans="1:7" outlineLevel="2">
      <c r="A434" s="884"/>
      <c r="B434" s="931"/>
      <c r="C434" s="1898"/>
      <c r="D434" s="1892"/>
      <c r="E434" s="1152" t="s">
        <v>1191</v>
      </c>
      <c r="F434" s="1153" t="s">
        <v>971</v>
      </c>
      <c r="G434" s="1154"/>
    </row>
    <row r="435" spans="1:7" outlineLevel="2">
      <c r="A435" s="884"/>
      <c r="B435" s="931"/>
      <c r="C435" s="1898"/>
      <c r="D435" s="1892"/>
      <c r="E435" s="1152" t="s">
        <v>1192</v>
      </c>
      <c r="F435" s="1153" t="s">
        <v>972</v>
      </c>
      <c r="G435" s="1154"/>
    </row>
    <row r="436" spans="1:7" outlineLevel="2">
      <c r="A436" s="884"/>
      <c r="B436" s="931"/>
      <c r="C436" s="1631" t="s">
        <v>1703</v>
      </c>
      <c r="D436" s="1632" t="s">
        <v>944</v>
      </c>
      <c r="E436" s="638" t="s">
        <v>2633</v>
      </c>
      <c r="F436" s="933"/>
    </row>
    <row r="437" spans="1:7" outlineLevel="2">
      <c r="A437" s="884"/>
      <c r="B437" s="931"/>
      <c r="C437" s="1924" t="s">
        <v>2732</v>
      </c>
      <c r="D437" s="1926" t="s">
        <v>1876</v>
      </c>
      <c r="E437" s="637" t="s">
        <v>976</v>
      </c>
      <c r="F437" s="933" t="s">
        <v>836</v>
      </c>
    </row>
    <row r="438" spans="1:7" outlineLevel="2">
      <c r="A438" s="884"/>
      <c r="B438" s="931"/>
      <c r="C438" s="1924"/>
      <c r="D438" s="1926"/>
      <c r="E438" s="637" t="s">
        <v>977</v>
      </c>
      <c r="F438" s="933" t="s">
        <v>835</v>
      </c>
    </row>
    <row r="439" spans="1:7" outlineLevel="2">
      <c r="A439" s="884"/>
      <c r="B439" s="931"/>
      <c r="C439" s="1924"/>
      <c r="D439" s="1926"/>
      <c r="E439" s="637" t="s">
        <v>1025</v>
      </c>
      <c r="F439" s="933" t="s">
        <v>982</v>
      </c>
    </row>
    <row r="440" spans="1:7" outlineLevel="2">
      <c r="A440" s="884"/>
      <c r="B440" s="931"/>
      <c r="C440" s="1924"/>
      <c r="D440" s="1926"/>
      <c r="E440" s="637" t="s">
        <v>978</v>
      </c>
      <c r="F440" s="933" t="s">
        <v>981</v>
      </c>
    </row>
    <row r="441" spans="1:7" outlineLevel="2">
      <c r="A441" s="884"/>
      <c r="B441" s="931"/>
      <c r="C441" s="1924"/>
      <c r="D441" s="1926"/>
      <c r="E441" s="637" t="s">
        <v>834</v>
      </c>
      <c r="F441" s="933" t="s">
        <v>871</v>
      </c>
    </row>
    <row r="442" spans="1:7" outlineLevel="2">
      <c r="A442" s="884"/>
      <c r="B442" s="931"/>
      <c r="C442" s="1950" t="s">
        <v>3137</v>
      </c>
      <c r="D442" s="1955" t="s">
        <v>3138</v>
      </c>
      <c r="E442" s="1425" t="s">
        <v>3139</v>
      </c>
      <c r="F442" s="1426" t="s">
        <v>1221</v>
      </c>
      <c r="G442" s="1427" t="s">
        <v>3047</v>
      </c>
    </row>
    <row r="443" spans="1:7" outlineLevel="2">
      <c r="A443" s="884"/>
      <c r="B443" s="931"/>
      <c r="C443" s="1961"/>
      <c r="D443" s="1981"/>
      <c r="E443" s="1425" t="s">
        <v>3140</v>
      </c>
      <c r="F443" s="1426" t="s">
        <v>3142</v>
      </c>
      <c r="G443" s="1427"/>
    </row>
    <row r="444" spans="1:7" outlineLevel="2">
      <c r="A444" s="884"/>
      <c r="B444" s="931"/>
      <c r="C444" s="1961"/>
      <c r="D444" s="1981"/>
      <c r="E444" s="1425" t="s">
        <v>3141</v>
      </c>
      <c r="F444" s="1426" t="s">
        <v>966</v>
      </c>
      <c r="G444" s="1427"/>
    </row>
    <row r="445" spans="1:7" outlineLevel="2">
      <c r="A445" s="884"/>
      <c r="B445" s="931"/>
      <c r="C445" s="1952"/>
      <c r="D445" s="1956"/>
      <c r="E445" s="1425" t="s">
        <v>921</v>
      </c>
      <c r="F445" s="1426">
        <v>88</v>
      </c>
      <c r="G445" s="1427"/>
    </row>
    <row r="446" spans="1:7" outlineLevel="2">
      <c r="A446" s="884"/>
      <c r="B446" s="931"/>
      <c r="C446" s="1736" t="s">
        <v>1703</v>
      </c>
      <c r="D446" s="1523" t="s">
        <v>3143</v>
      </c>
      <c r="E446" s="1442" t="s">
        <v>2633</v>
      </c>
      <c r="F446" s="1426"/>
      <c r="G446" s="1427" t="s">
        <v>3047</v>
      </c>
    </row>
    <row r="447" spans="1:7" outlineLevel="2">
      <c r="A447" s="884"/>
      <c r="B447" s="931"/>
      <c r="C447" s="1419"/>
      <c r="D447" s="1420"/>
      <c r="E447" s="637"/>
      <c r="F447" s="933"/>
    </row>
    <row r="448" spans="1:7" outlineLevel="2">
      <c r="A448" s="884"/>
      <c r="B448" s="931"/>
      <c r="C448" s="1419"/>
      <c r="D448" s="1420"/>
      <c r="E448" s="637"/>
      <c r="F448" s="933"/>
    </row>
    <row r="449" spans="1:7" s="1154" customFormat="1" ht="30" outlineLevel="2">
      <c r="A449" s="884"/>
      <c r="B449" s="931"/>
      <c r="C449" s="1898" t="s">
        <v>1763</v>
      </c>
      <c r="D449" s="1892" t="s">
        <v>945</v>
      </c>
      <c r="E449" s="1152" t="s">
        <v>1929</v>
      </c>
      <c r="F449" s="1153" t="s">
        <v>970</v>
      </c>
      <c r="G449" s="1154" t="s">
        <v>3045</v>
      </c>
    </row>
    <row r="450" spans="1:7" s="1154" customFormat="1" outlineLevel="2">
      <c r="A450" s="884"/>
      <c r="B450" s="931"/>
      <c r="C450" s="1898"/>
      <c r="D450" s="1892"/>
      <c r="E450" s="1152" t="s">
        <v>1191</v>
      </c>
      <c r="F450" s="1153" t="s">
        <v>971</v>
      </c>
    </row>
    <row r="451" spans="1:7" s="1154" customFormat="1" outlineLevel="2">
      <c r="A451" s="884"/>
      <c r="B451" s="931"/>
      <c r="C451" s="1898"/>
      <c r="D451" s="1892"/>
      <c r="E451" s="1152" t="s">
        <v>1192</v>
      </c>
      <c r="F451" s="1153" t="s">
        <v>972</v>
      </c>
    </row>
    <row r="452" spans="1:7" s="1154" customFormat="1" outlineLevel="2">
      <c r="A452" s="884"/>
      <c r="B452" s="931"/>
      <c r="C452" s="1898"/>
      <c r="D452" s="1892"/>
      <c r="E452" s="1152" t="s">
        <v>921</v>
      </c>
      <c r="F452" s="1153">
        <v>88</v>
      </c>
    </row>
    <row r="453" spans="1:7" outlineLevel="2">
      <c r="A453" s="884"/>
      <c r="B453" s="931"/>
      <c r="C453" s="934" t="s">
        <v>1703</v>
      </c>
      <c r="D453" s="819" t="s">
        <v>984</v>
      </c>
      <c r="E453" s="638" t="s">
        <v>2633</v>
      </c>
      <c r="F453" s="933"/>
    </row>
    <row r="454" spans="1:7" outlineLevel="2">
      <c r="A454" s="884"/>
      <c r="B454" s="931"/>
      <c r="C454" s="1924" t="s">
        <v>1764</v>
      </c>
      <c r="D454" s="1926" t="s">
        <v>1870</v>
      </c>
      <c r="E454" s="637" t="s">
        <v>989</v>
      </c>
      <c r="F454" s="933" t="s">
        <v>988</v>
      </c>
    </row>
    <row r="455" spans="1:7" outlineLevel="2">
      <c r="A455" s="884"/>
      <c r="B455" s="931"/>
      <c r="C455" s="1924"/>
      <c r="D455" s="1926"/>
      <c r="E455" s="637" t="s">
        <v>1660</v>
      </c>
      <c r="F455" s="933" t="s">
        <v>990</v>
      </c>
    </row>
    <row r="456" spans="1:7" outlineLevel="2">
      <c r="A456" s="884"/>
      <c r="B456" s="931"/>
      <c r="C456" s="1924"/>
      <c r="D456" s="1926"/>
      <c r="E456" s="637" t="s">
        <v>1661</v>
      </c>
      <c r="F456" s="933" t="s">
        <v>991</v>
      </c>
    </row>
    <row r="457" spans="1:7" outlineLevel="2">
      <c r="A457" s="884"/>
      <c r="B457" s="931"/>
      <c r="C457" s="1924"/>
      <c r="D457" s="1926"/>
      <c r="E457" s="637" t="s">
        <v>992</v>
      </c>
      <c r="F457" s="933" t="s">
        <v>871</v>
      </c>
    </row>
    <row r="458" spans="1:7" outlineLevel="2">
      <c r="A458" s="884"/>
      <c r="B458" s="931"/>
      <c r="C458" s="1924" t="s">
        <v>2375</v>
      </c>
      <c r="D458" s="1926" t="s">
        <v>1871</v>
      </c>
      <c r="E458" s="637" t="s">
        <v>48</v>
      </c>
      <c r="F458" s="933" t="s">
        <v>20</v>
      </c>
    </row>
    <row r="459" spans="1:7" outlineLevel="2">
      <c r="A459" s="884"/>
      <c r="B459" s="931"/>
      <c r="C459" s="1924"/>
      <c r="D459" s="1926"/>
      <c r="E459" s="637" t="s">
        <v>49</v>
      </c>
      <c r="F459" s="933" t="s">
        <v>47</v>
      </c>
    </row>
    <row r="460" spans="1:7" outlineLevel="2">
      <c r="A460" s="884"/>
      <c r="B460" s="931"/>
      <c r="C460" s="1924"/>
      <c r="D460" s="1926"/>
      <c r="E460" s="637" t="s">
        <v>834</v>
      </c>
      <c r="F460" s="933" t="s">
        <v>871</v>
      </c>
    </row>
    <row r="461" spans="1:7" outlineLevel="2">
      <c r="A461" s="884"/>
      <c r="B461" s="931"/>
      <c r="C461" s="934" t="s">
        <v>2377</v>
      </c>
      <c r="D461" s="819" t="s">
        <v>1873</v>
      </c>
      <c r="E461" s="638" t="s">
        <v>2634</v>
      </c>
      <c r="F461" s="933" t="s">
        <v>2654</v>
      </c>
    </row>
    <row r="462" spans="1:7" outlineLevel="2">
      <c r="A462" s="884"/>
      <c r="B462" s="931"/>
      <c r="C462" s="1898" t="s">
        <v>2378</v>
      </c>
      <c r="D462" s="1892" t="s">
        <v>1874</v>
      </c>
      <c r="E462" s="1152" t="s">
        <v>48</v>
      </c>
      <c r="F462" s="1153" t="s">
        <v>20</v>
      </c>
      <c r="G462" s="1154" t="s">
        <v>3045</v>
      </c>
    </row>
    <row r="463" spans="1:7" outlineLevel="2">
      <c r="A463" s="884"/>
      <c r="B463" s="931"/>
      <c r="C463" s="1898"/>
      <c r="D463" s="1892"/>
      <c r="E463" s="1152" t="s">
        <v>49</v>
      </c>
      <c r="F463" s="1153" t="s">
        <v>47</v>
      </c>
      <c r="G463" s="1154"/>
    </row>
    <row r="464" spans="1:7" outlineLevel="2">
      <c r="A464" s="884"/>
      <c r="B464" s="931"/>
      <c r="C464" s="1898"/>
      <c r="D464" s="1892"/>
      <c r="E464" s="1152" t="s">
        <v>834</v>
      </c>
      <c r="F464" s="1153" t="s">
        <v>871</v>
      </c>
      <c r="G464" s="1154"/>
    </row>
    <row r="465" spans="1:7" outlineLevel="2">
      <c r="A465" s="884"/>
      <c r="B465" s="931"/>
      <c r="C465" s="1969" t="s">
        <v>2379</v>
      </c>
      <c r="D465" s="1970" t="s">
        <v>2094</v>
      </c>
      <c r="E465" s="1152" t="s">
        <v>48</v>
      </c>
      <c r="F465" s="1153" t="s">
        <v>20</v>
      </c>
      <c r="G465" s="1154"/>
    </row>
    <row r="466" spans="1:7" outlineLevel="2">
      <c r="A466" s="884"/>
      <c r="B466" s="931"/>
      <c r="C466" s="1969"/>
      <c r="D466" s="1970"/>
      <c r="E466" s="1152" t="s">
        <v>49</v>
      </c>
      <c r="F466" s="1153" t="s">
        <v>47</v>
      </c>
      <c r="G466" s="1154"/>
    </row>
    <row r="467" spans="1:7" outlineLevel="2">
      <c r="A467" s="884"/>
      <c r="B467" s="931"/>
      <c r="C467" s="1969"/>
      <c r="D467" s="1970"/>
      <c r="E467" s="1152" t="s">
        <v>834</v>
      </c>
      <c r="F467" s="1153" t="s">
        <v>871</v>
      </c>
      <c r="G467" s="1154"/>
    </row>
    <row r="468" spans="1:7" outlineLevel="2">
      <c r="A468" s="884"/>
      <c r="B468" s="931"/>
      <c r="C468" s="1898" t="s">
        <v>1765</v>
      </c>
      <c r="D468" s="1971" t="s">
        <v>1001</v>
      </c>
      <c r="E468" s="1152" t="s">
        <v>1932</v>
      </c>
      <c r="F468" s="1153" t="s">
        <v>997</v>
      </c>
      <c r="G468" s="1154"/>
    </row>
    <row r="469" spans="1:7" outlineLevel="2">
      <c r="A469" s="884"/>
      <c r="B469" s="931"/>
      <c r="C469" s="1898"/>
      <c r="D469" s="1971"/>
      <c r="E469" s="1152" t="s">
        <v>996</v>
      </c>
      <c r="F469" s="1153" t="s">
        <v>998</v>
      </c>
      <c r="G469" s="1154"/>
    </row>
    <row r="470" spans="1:7" outlineLevel="2">
      <c r="A470" s="884"/>
      <c r="B470" s="931"/>
      <c r="C470" s="1898"/>
      <c r="D470" s="1971"/>
      <c r="E470" s="1152" t="s">
        <v>921</v>
      </c>
      <c r="F470" s="1153">
        <v>88</v>
      </c>
      <c r="G470" s="1154"/>
    </row>
    <row r="471" spans="1:7" outlineLevel="2">
      <c r="A471" s="884"/>
      <c r="B471" s="931"/>
      <c r="C471" s="1898"/>
      <c r="D471" s="1971"/>
      <c r="E471" s="1152" t="s">
        <v>58</v>
      </c>
      <c r="F471" s="1153" t="s">
        <v>871</v>
      </c>
      <c r="G471" s="1154"/>
    </row>
    <row r="472" spans="1:7" outlineLevel="2">
      <c r="A472" s="884"/>
      <c r="B472" s="931"/>
      <c r="C472" s="1417" t="s">
        <v>1703</v>
      </c>
      <c r="D472" s="1421" t="s">
        <v>1002</v>
      </c>
      <c r="E472" s="1186" t="s">
        <v>2633</v>
      </c>
      <c r="F472" s="1153"/>
      <c r="G472" s="1154"/>
    </row>
    <row r="473" spans="1:7" outlineLevel="2">
      <c r="A473" s="884"/>
      <c r="B473" s="931"/>
      <c r="C473" s="1898" t="s">
        <v>2518</v>
      </c>
      <c r="D473" s="1892" t="s">
        <v>1875</v>
      </c>
      <c r="E473" s="1152" t="s">
        <v>48</v>
      </c>
      <c r="F473" s="1153" t="s">
        <v>20</v>
      </c>
      <c r="G473" s="1154"/>
    </row>
    <row r="474" spans="1:7" outlineLevel="2">
      <c r="A474" s="884"/>
      <c r="B474" s="931"/>
      <c r="C474" s="1898"/>
      <c r="D474" s="1892"/>
      <c r="E474" s="1152" t="s">
        <v>49</v>
      </c>
      <c r="F474" s="1153" t="s">
        <v>47</v>
      </c>
      <c r="G474" s="1154"/>
    </row>
    <row r="475" spans="1:7" outlineLevel="2">
      <c r="A475" s="884"/>
      <c r="B475" s="931"/>
      <c r="C475" s="1898"/>
      <c r="D475" s="1892"/>
      <c r="E475" s="1152" t="s">
        <v>834</v>
      </c>
      <c r="F475" s="1153" t="s">
        <v>871</v>
      </c>
      <c r="G475" s="1154"/>
    </row>
    <row r="476" spans="1:7" outlineLevel="2">
      <c r="A476" s="884"/>
      <c r="B476" s="931"/>
      <c r="C476" s="1924" t="s">
        <v>2095</v>
      </c>
      <c r="D476" s="1926" t="s">
        <v>1877</v>
      </c>
      <c r="E476" s="637" t="s">
        <v>48</v>
      </c>
      <c r="F476" s="933" t="s">
        <v>20</v>
      </c>
    </row>
    <row r="477" spans="1:7" outlineLevel="2">
      <c r="A477" s="884"/>
      <c r="B477" s="931"/>
      <c r="C477" s="1924"/>
      <c r="D477" s="1926"/>
      <c r="E477" s="637" t="s">
        <v>49</v>
      </c>
      <c r="F477" s="933" t="s">
        <v>47</v>
      </c>
    </row>
    <row r="478" spans="1:7" outlineLevel="2">
      <c r="A478" s="884"/>
      <c r="B478" s="931"/>
      <c r="C478" s="1924"/>
      <c r="D478" s="1926"/>
      <c r="E478" s="637" t="s">
        <v>834</v>
      </c>
      <c r="F478" s="933" t="s">
        <v>871</v>
      </c>
    </row>
    <row r="479" spans="1:7" outlineLevel="2">
      <c r="A479" s="884"/>
      <c r="B479" s="931"/>
      <c r="C479" s="934" t="s">
        <v>1766</v>
      </c>
      <c r="D479" s="819" t="s">
        <v>1010</v>
      </c>
      <c r="E479" s="638" t="s">
        <v>2634</v>
      </c>
      <c r="F479" s="933"/>
    </row>
    <row r="480" spans="1:7" outlineLevel="2">
      <c r="A480" s="884"/>
      <c r="B480" s="931"/>
      <c r="C480" s="934" t="s">
        <v>2380</v>
      </c>
      <c r="D480" s="819" t="s">
        <v>1011</v>
      </c>
      <c r="E480" s="638" t="s">
        <v>2634</v>
      </c>
      <c r="F480" s="933"/>
    </row>
    <row r="481" spans="1:7" outlineLevel="2">
      <c r="A481" s="884"/>
      <c r="B481" s="931"/>
      <c r="C481" s="1928" t="s">
        <v>3146</v>
      </c>
      <c r="D481" s="1926" t="s">
        <v>1012</v>
      </c>
      <c r="E481" s="637" t="s">
        <v>48</v>
      </c>
      <c r="F481" s="933" t="s">
        <v>20</v>
      </c>
      <c r="G481" s="1427" t="s">
        <v>3147</v>
      </c>
    </row>
    <row r="482" spans="1:7" outlineLevel="2">
      <c r="A482" s="884"/>
      <c r="B482" s="931"/>
      <c r="C482" s="1928"/>
      <c r="D482" s="1926"/>
      <c r="E482" s="637" t="s">
        <v>49</v>
      </c>
      <c r="F482" s="933" t="s">
        <v>47</v>
      </c>
      <c r="G482" s="1427"/>
    </row>
    <row r="483" spans="1:7" outlineLevel="2">
      <c r="A483" s="884"/>
      <c r="B483" s="931"/>
      <c r="C483" s="1928"/>
      <c r="D483" s="1926"/>
      <c r="E483" s="637" t="s">
        <v>834</v>
      </c>
      <c r="F483" s="933" t="s">
        <v>871</v>
      </c>
      <c r="G483" s="1427"/>
    </row>
    <row r="484" spans="1:7" outlineLevel="2">
      <c r="A484" s="884"/>
      <c r="B484" s="931"/>
      <c r="C484" s="1924" t="s">
        <v>3258</v>
      </c>
      <c r="D484" s="1926" t="s">
        <v>1013</v>
      </c>
      <c r="E484" s="637" t="s">
        <v>48</v>
      </c>
      <c r="F484" s="933" t="s">
        <v>20</v>
      </c>
      <c r="G484" s="1499"/>
    </row>
    <row r="485" spans="1:7" outlineLevel="2">
      <c r="A485" s="884"/>
      <c r="B485" s="931"/>
      <c r="C485" s="1924"/>
      <c r="D485" s="1926"/>
      <c r="E485" s="637" t="s">
        <v>49</v>
      </c>
      <c r="F485" s="933" t="s">
        <v>47</v>
      </c>
      <c r="G485" s="1499"/>
    </row>
    <row r="486" spans="1:7" outlineLevel="2">
      <c r="A486" s="884"/>
      <c r="B486" s="931"/>
      <c r="C486" s="1924"/>
      <c r="D486" s="1926"/>
      <c r="E486" s="637" t="s">
        <v>834</v>
      </c>
      <c r="F486" s="933" t="s">
        <v>871</v>
      </c>
      <c r="G486" s="1499"/>
    </row>
    <row r="487" spans="1:7" outlineLevel="2">
      <c r="A487" s="884"/>
      <c r="B487" s="931"/>
      <c r="C487" s="1924" t="s">
        <v>3259</v>
      </c>
      <c r="D487" s="1926" t="s">
        <v>1015</v>
      </c>
      <c r="E487" s="1425" t="s">
        <v>3266</v>
      </c>
      <c r="F487" s="1426" t="s">
        <v>3268</v>
      </c>
      <c r="G487" s="1427" t="s">
        <v>3147</v>
      </c>
    </row>
    <row r="488" spans="1:7" outlineLevel="2">
      <c r="A488" s="884"/>
      <c r="B488" s="931"/>
      <c r="C488" s="1924"/>
      <c r="D488" s="1926"/>
      <c r="E488" s="1425" t="s">
        <v>3363</v>
      </c>
      <c r="F488" s="1426" t="s">
        <v>3265</v>
      </c>
      <c r="G488" s="1427"/>
    </row>
    <row r="489" spans="1:7" outlineLevel="2">
      <c r="A489" s="884"/>
      <c r="B489" s="931"/>
      <c r="C489" s="1924"/>
      <c r="D489" s="1926"/>
      <c r="E489" s="1425" t="s">
        <v>3260</v>
      </c>
      <c r="F489" s="1426" t="s">
        <v>1491</v>
      </c>
      <c r="G489" s="1427"/>
    </row>
    <row r="490" spans="1:7" outlineLevel="2">
      <c r="A490" s="884"/>
      <c r="B490" s="931"/>
      <c r="C490" s="1924"/>
      <c r="D490" s="1926"/>
      <c r="E490" s="1425" t="s">
        <v>3261</v>
      </c>
      <c r="F490" s="1426" t="s">
        <v>3264</v>
      </c>
      <c r="G490" s="1427"/>
    </row>
    <row r="491" spans="1:7" outlineLevel="2">
      <c r="A491" s="884"/>
      <c r="B491" s="931"/>
      <c r="C491" s="1924"/>
      <c r="D491" s="1926"/>
      <c r="E491" s="1425" t="s">
        <v>3262</v>
      </c>
      <c r="F491" s="1426" t="s">
        <v>3263</v>
      </c>
      <c r="G491" s="1427"/>
    </row>
    <row r="492" spans="1:7" outlineLevel="2">
      <c r="A492" s="884"/>
      <c r="B492" s="931"/>
      <c r="C492" s="1924"/>
      <c r="D492" s="1926"/>
      <c r="E492" s="1425" t="s">
        <v>1224</v>
      </c>
      <c r="F492" s="1426" t="s">
        <v>3157</v>
      </c>
      <c r="G492" s="1427"/>
    </row>
    <row r="493" spans="1:7" outlineLevel="2">
      <c r="A493" s="884"/>
      <c r="B493" s="931"/>
      <c r="C493" s="1924"/>
      <c r="D493" s="1926"/>
      <c r="E493" s="637" t="s">
        <v>1480</v>
      </c>
      <c r="F493" s="933">
        <v>88</v>
      </c>
    </row>
    <row r="494" spans="1:7" outlineLevel="2">
      <c r="A494" s="884"/>
      <c r="B494" s="931"/>
      <c r="C494" s="1736" t="s">
        <v>3267</v>
      </c>
      <c r="D494" s="1634" t="s">
        <v>3269</v>
      </c>
      <c r="E494" s="1442" t="s">
        <v>2633</v>
      </c>
      <c r="F494" s="1426"/>
      <c r="G494" s="1427" t="s">
        <v>3047</v>
      </c>
    </row>
    <row r="495" spans="1:7" ht="31.2" outlineLevel="2">
      <c r="A495" s="884"/>
      <c r="B495" s="931"/>
      <c r="C495" s="934" t="s">
        <v>1703</v>
      </c>
      <c r="D495" s="819" t="s">
        <v>2655</v>
      </c>
      <c r="E495" s="638" t="s">
        <v>2633</v>
      </c>
      <c r="F495" s="933"/>
    </row>
    <row r="496" spans="1:7" outlineLevel="2">
      <c r="A496" s="884"/>
      <c r="B496" s="931"/>
      <c r="C496" s="1924" t="s">
        <v>2382</v>
      </c>
      <c r="D496" s="1926" t="s">
        <v>1017</v>
      </c>
      <c r="E496" s="637" t="s">
        <v>48</v>
      </c>
      <c r="F496" s="933" t="s">
        <v>20</v>
      </c>
    </row>
    <row r="497" spans="1:7" outlineLevel="2">
      <c r="A497" s="884"/>
      <c r="B497" s="931"/>
      <c r="C497" s="1924"/>
      <c r="D497" s="1926"/>
      <c r="E497" s="637" t="s">
        <v>49</v>
      </c>
      <c r="F497" s="933" t="s">
        <v>47</v>
      </c>
    </row>
    <row r="498" spans="1:7" outlineLevel="2">
      <c r="A498" s="884"/>
      <c r="B498" s="931"/>
      <c r="C498" s="1924"/>
      <c r="D498" s="1926"/>
      <c r="E498" s="637" t="s">
        <v>834</v>
      </c>
      <c r="F498" s="933" t="s">
        <v>871</v>
      </c>
    </row>
    <row r="499" spans="1:7" ht="51" customHeight="1" outlineLevel="2">
      <c r="A499" s="884"/>
      <c r="B499" s="931"/>
      <c r="C499" s="1924" t="s">
        <v>2733</v>
      </c>
      <c r="D499" s="1926" t="s">
        <v>2596</v>
      </c>
      <c r="E499" s="637" t="s">
        <v>48</v>
      </c>
      <c r="F499" s="933" t="s">
        <v>20</v>
      </c>
    </row>
    <row r="500" spans="1:7" outlineLevel="2">
      <c r="A500" s="884"/>
      <c r="B500" s="931"/>
      <c r="C500" s="1924"/>
      <c r="D500" s="1926"/>
      <c r="E500" s="637" t="s">
        <v>49</v>
      </c>
      <c r="F500" s="933" t="s">
        <v>47</v>
      </c>
    </row>
    <row r="501" spans="1:7" outlineLevel="2">
      <c r="A501" s="884"/>
      <c r="B501" s="931"/>
      <c r="C501" s="1924"/>
      <c r="D501" s="1926"/>
      <c r="E501" s="637" t="s">
        <v>834</v>
      </c>
      <c r="F501" s="933" t="s">
        <v>871</v>
      </c>
    </row>
    <row r="502" spans="1:7" ht="18" customHeight="1" outlineLevel="2">
      <c r="A502" s="884"/>
      <c r="B502" s="931"/>
      <c r="C502" s="1898" t="s">
        <v>2597</v>
      </c>
      <c r="D502" s="1892" t="s">
        <v>2599</v>
      </c>
      <c r="E502" s="1189" t="s">
        <v>2603</v>
      </c>
      <c r="F502" s="1153" t="s">
        <v>2609</v>
      </c>
      <c r="G502" s="1154" t="s">
        <v>3045</v>
      </c>
    </row>
    <row r="503" spans="1:7" outlineLevel="2">
      <c r="A503" s="884"/>
      <c r="B503" s="931"/>
      <c r="C503" s="1898"/>
      <c r="D503" s="1892"/>
      <c r="E503" s="1189" t="s">
        <v>2604</v>
      </c>
      <c r="F503" s="1153" t="s">
        <v>2610</v>
      </c>
      <c r="G503" s="1154"/>
    </row>
    <row r="504" spans="1:7" outlineLevel="2">
      <c r="A504" s="884"/>
      <c r="B504" s="931"/>
      <c r="C504" s="1898"/>
      <c r="D504" s="1892"/>
      <c r="E504" s="1189" t="s">
        <v>2605</v>
      </c>
      <c r="F504" s="1153" t="s">
        <v>2611</v>
      </c>
      <c r="G504" s="1154"/>
    </row>
    <row r="505" spans="1:7" outlineLevel="2">
      <c r="A505" s="884"/>
      <c r="B505" s="931"/>
      <c r="C505" s="1898"/>
      <c r="D505" s="1892"/>
      <c r="E505" s="1189" t="s">
        <v>2606</v>
      </c>
      <c r="F505" s="1153" t="s">
        <v>2612</v>
      </c>
      <c r="G505" s="1154"/>
    </row>
    <row r="506" spans="1:7" outlineLevel="2">
      <c r="A506" s="884"/>
      <c r="B506" s="931"/>
      <c r="C506" s="1898"/>
      <c r="D506" s="1892"/>
      <c r="E506" s="1189" t="s">
        <v>2607</v>
      </c>
      <c r="F506" s="1153" t="s">
        <v>2613</v>
      </c>
      <c r="G506" s="1154"/>
    </row>
    <row r="507" spans="1:7" outlineLevel="2">
      <c r="A507" s="884"/>
      <c r="B507" s="931"/>
      <c r="C507" s="1898"/>
      <c r="D507" s="1892"/>
      <c r="E507" s="1189" t="s">
        <v>2608</v>
      </c>
      <c r="F507" s="1153" t="s">
        <v>2614</v>
      </c>
      <c r="G507" s="1154"/>
    </row>
    <row r="508" spans="1:7" outlineLevel="2">
      <c r="A508" s="884"/>
      <c r="B508" s="931"/>
      <c r="C508" s="1898"/>
      <c r="D508" s="1892"/>
      <c r="E508" s="1189" t="s">
        <v>1480</v>
      </c>
      <c r="F508" s="1153">
        <v>88</v>
      </c>
      <c r="G508" s="1154"/>
    </row>
    <row r="509" spans="1:7" outlineLevel="2">
      <c r="A509" s="884"/>
      <c r="B509" s="931"/>
      <c r="C509" s="1898"/>
      <c r="D509" s="1892"/>
      <c r="E509" s="1189" t="s">
        <v>834</v>
      </c>
      <c r="F509" s="1153" t="s">
        <v>871</v>
      </c>
      <c r="G509" s="1154"/>
    </row>
    <row r="510" spans="1:7" outlineLevel="2">
      <c r="A510" s="884"/>
      <c r="B510" s="931"/>
      <c r="C510" s="1417" t="s">
        <v>1703</v>
      </c>
      <c r="D510" s="1421" t="s">
        <v>2601</v>
      </c>
      <c r="E510" s="1186" t="s">
        <v>2633</v>
      </c>
      <c r="F510" s="1153"/>
      <c r="G510" s="1154" t="s">
        <v>3045</v>
      </c>
    </row>
    <row r="511" spans="1:7" ht="18" customHeight="1" outlineLevel="2">
      <c r="A511" s="884"/>
      <c r="B511" s="931"/>
      <c r="C511" s="1924" t="s">
        <v>2615</v>
      </c>
      <c r="D511" s="1926" t="s">
        <v>2616</v>
      </c>
      <c r="E511" s="639" t="s">
        <v>2619</v>
      </c>
      <c r="F511" s="933" t="s">
        <v>836</v>
      </c>
    </row>
    <row r="512" spans="1:7" outlineLevel="2">
      <c r="A512" s="884"/>
      <c r="B512" s="931"/>
      <c r="C512" s="1924"/>
      <c r="D512" s="1926"/>
      <c r="E512" s="639" t="s">
        <v>2793</v>
      </c>
      <c r="F512" s="933" t="s">
        <v>835</v>
      </c>
    </row>
    <row r="513" spans="1:7" outlineLevel="2">
      <c r="A513" s="884"/>
      <c r="B513" s="931"/>
      <c r="C513" s="1924"/>
      <c r="D513" s="1926"/>
      <c r="E513" s="639" t="s">
        <v>2620</v>
      </c>
      <c r="F513" s="933" t="s">
        <v>887</v>
      </c>
    </row>
    <row r="514" spans="1:7" outlineLevel="2">
      <c r="A514" s="884"/>
      <c r="B514" s="931"/>
      <c r="C514" s="1924"/>
      <c r="D514" s="1926"/>
      <c r="E514" s="639" t="s">
        <v>1441</v>
      </c>
      <c r="F514" s="933" t="s">
        <v>871</v>
      </c>
    </row>
    <row r="515" spans="1:7" ht="34" customHeight="1" outlineLevel="2">
      <c r="A515" s="884"/>
      <c r="B515" s="931"/>
      <c r="C515" s="1924" t="s">
        <v>2621</v>
      </c>
      <c r="D515" s="1926" t="s">
        <v>2622</v>
      </c>
      <c r="E515" s="639" t="s">
        <v>2625</v>
      </c>
      <c r="F515" s="933">
        <v>1</v>
      </c>
    </row>
    <row r="516" spans="1:7" outlineLevel="2">
      <c r="A516" s="884"/>
      <c r="B516" s="931"/>
      <c r="C516" s="1924"/>
      <c r="D516" s="1926"/>
      <c r="E516" s="639" t="s">
        <v>2626</v>
      </c>
      <c r="F516" s="933">
        <v>2</v>
      </c>
    </row>
    <row r="517" spans="1:7" ht="15.9" outlineLevel="2" thickBot="1">
      <c r="A517" s="884"/>
      <c r="B517" s="935"/>
      <c r="C517" s="1925"/>
      <c r="D517" s="1927"/>
      <c r="E517" s="1536" t="s">
        <v>2627</v>
      </c>
      <c r="F517" s="1537" t="s">
        <v>2628</v>
      </c>
    </row>
    <row r="518" spans="1:7" outlineLevel="2">
      <c r="A518" s="884"/>
      <c r="B518" s="1535"/>
      <c r="C518" s="1983" t="s">
        <v>3154</v>
      </c>
      <c r="D518" s="1982" t="s">
        <v>3155</v>
      </c>
      <c r="E518" s="1538" t="s">
        <v>3156</v>
      </c>
      <c r="F518" s="1443" t="s">
        <v>3157</v>
      </c>
      <c r="G518" s="1427" t="s">
        <v>3047</v>
      </c>
    </row>
    <row r="519" spans="1:7" outlineLevel="2">
      <c r="A519" s="884"/>
      <c r="B519" s="1535"/>
      <c r="C519" s="1983"/>
      <c r="D519" s="1982"/>
      <c r="E519" s="1538" t="s">
        <v>48</v>
      </c>
      <c r="F519" s="1443" t="s">
        <v>20</v>
      </c>
      <c r="G519" s="1427"/>
    </row>
    <row r="520" spans="1:7" outlineLevel="2">
      <c r="A520" s="884"/>
      <c r="B520" s="1535"/>
      <c r="C520" s="1983"/>
      <c r="D520" s="1982"/>
      <c r="E520" s="1538" t="s">
        <v>49</v>
      </c>
      <c r="F520" s="1443" t="s">
        <v>47</v>
      </c>
      <c r="G520" s="1427"/>
    </row>
    <row r="521" spans="1:7" ht="15.9" outlineLevel="1" thickBot="1">
      <c r="A521" s="884"/>
      <c r="C521" s="347" t="s">
        <v>993</v>
      </c>
      <c r="D521" s="348"/>
      <c r="F521" s="907"/>
    </row>
    <row r="522" spans="1:7" outlineLevel="1">
      <c r="A522" s="884"/>
      <c r="B522" s="936"/>
      <c r="C522" s="1035" t="s">
        <v>975</v>
      </c>
      <c r="D522" s="937"/>
      <c r="E522" s="938"/>
      <c r="F522" s="939"/>
    </row>
    <row r="523" spans="1:7" outlineLevel="2">
      <c r="A523" s="884"/>
      <c r="B523" s="940"/>
      <c r="C523" s="1922" t="s">
        <v>2383</v>
      </c>
      <c r="D523" s="1923" t="s">
        <v>1036</v>
      </c>
      <c r="E523" s="640" t="s">
        <v>48</v>
      </c>
      <c r="F523" s="941" t="s">
        <v>20</v>
      </c>
    </row>
    <row r="524" spans="1:7" outlineLevel="2">
      <c r="A524" s="884"/>
      <c r="B524" s="940"/>
      <c r="C524" s="1922"/>
      <c r="D524" s="1923"/>
      <c r="E524" s="640" t="s">
        <v>49</v>
      </c>
      <c r="F524" s="941" t="s">
        <v>47</v>
      </c>
    </row>
    <row r="525" spans="1:7" outlineLevel="2">
      <c r="A525" s="884"/>
      <c r="B525" s="940"/>
      <c r="C525" s="1922"/>
      <c r="D525" s="1923"/>
      <c r="E525" s="640" t="s">
        <v>834</v>
      </c>
      <c r="F525" s="941" t="s">
        <v>871</v>
      </c>
    </row>
    <row r="526" spans="1:7" outlineLevel="2">
      <c r="A526" s="884"/>
      <c r="B526" s="940"/>
      <c r="C526" s="1922" t="s">
        <v>2384</v>
      </c>
      <c r="D526" s="1923" t="s">
        <v>1159</v>
      </c>
      <c r="E526" s="640" t="s">
        <v>1029</v>
      </c>
      <c r="F526" s="941" t="s">
        <v>1029</v>
      </c>
    </row>
    <row r="527" spans="1:7" outlineLevel="2">
      <c r="A527" s="884"/>
      <c r="B527" s="940"/>
      <c r="C527" s="1922"/>
      <c r="D527" s="1923"/>
      <c r="E527" s="640" t="s">
        <v>1030</v>
      </c>
      <c r="F527" s="941" t="s">
        <v>1030</v>
      </c>
    </row>
    <row r="528" spans="1:7" outlineLevel="2">
      <c r="A528" s="884"/>
      <c r="B528" s="940"/>
      <c r="C528" s="1922"/>
      <c r="D528" s="1923"/>
      <c r="E528" s="640" t="s">
        <v>1027</v>
      </c>
      <c r="F528" s="941" t="s">
        <v>1039</v>
      </c>
    </row>
    <row r="529" spans="1:7" outlineLevel="2">
      <c r="A529" s="884"/>
      <c r="B529" s="940"/>
      <c r="C529" s="1922"/>
      <c r="D529" s="1923"/>
      <c r="E529" s="640" t="s">
        <v>1033</v>
      </c>
      <c r="F529" s="941" t="s">
        <v>1033</v>
      </c>
    </row>
    <row r="530" spans="1:7" outlineLevel="2">
      <c r="A530" s="884"/>
      <c r="B530" s="940"/>
      <c r="C530" s="1922"/>
      <c r="D530" s="1923"/>
      <c r="E530" s="640" t="s">
        <v>2105</v>
      </c>
      <c r="F530" s="941" t="s">
        <v>2106</v>
      </c>
    </row>
    <row r="531" spans="1:7" outlineLevel="2">
      <c r="A531" s="884"/>
      <c r="B531" s="940"/>
      <c r="C531" s="1922"/>
      <c r="D531" s="1923"/>
      <c r="E531" s="640" t="s">
        <v>1034</v>
      </c>
      <c r="F531" s="941" t="s">
        <v>1041</v>
      </c>
    </row>
    <row r="532" spans="1:7" outlineLevel="2">
      <c r="A532" s="884"/>
      <c r="B532" s="940"/>
      <c r="C532" s="1922"/>
      <c r="D532" s="1923"/>
      <c r="E532" s="640" t="s">
        <v>1028</v>
      </c>
      <c r="F532" s="941" t="s">
        <v>1040</v>
      </c>
    </row>
    <row r="533" spans="1:7" outlineLevel="2">
      <c r="A533" s="884"/>
      <c r="B533" s="940"/>
      <c r="C533" s="1922"/>
      <c r="D533" s="1923"/>
      <c r="E533" s="640" t="s">
        <v>1031</v>
      </c>
      <c r="F533" s="941" t="s">
        <v>1044</v>
      </c>
    </row>
    <row r="534" spans="1:7" outlineLevel="2">
      <c r="A534" s="884"/>
      <c r="B534" s="940"/>
      <c r="C534" s="1922"/>
      <c r="D534" s="1923"/>
      <c r="E534" s="640" t="s">
        <v>1032</v>
      </c>
      <c r="F534" s="941" t="s">
        <v>1042</v>
      </c>
    </row>
    <row r="535" spans="1:7" outlineLevel="2">
      <c r="A535" s="884"/>
      <c r="B535" s="940"/>
      <c r="C535" s="1922"/>
      <c r="D535" s="1923"/>
      <c r="E535" s="640" t="s">
        <v>1035</v>
      </c>
      <c r="F535" s="941" t="s">
        <v>1043</v>
      </c>
    </row>
    <row r="536" spans="1:7" outlineLevel="2">
      <c r="A536" s="884"/>
      <c r="B536" s="940"/>
      <c r="C536" s="1922"/>
      <c r="D536" s="1923"/>
      <c r="E536" s="1425" t="s">
        <v>3329</v>
      </c>
      <c r="F536" s="1426" t="s">
        <v>3329</v>
      </c>
      <c r="G536" s="1427" t="s">
        <v>3147</v>
      </c>
    </row>
    <row r="537" spans="1:7" outlineLevel="2">
      <c r="A537" s="884"/>
      <c r="B537" s="940"/>
      <c r="C537" s="1922"/>
      <c r="D537" s="1923"/>
      <c r="E537" s="640" t="s">
        <v>921</v>
      </c>
      <c r="F537" s="941">
        <v>88</v>
      </c>
    </row>
    <row r="538" spans="1:7" outlineLevel="2">
      <c r="A538" s="884"/>
      <c r="B538" s="940"/>
      <c r="C538" s="1922"/>
      <c r="D538" s="1923"/>
      <c r="E538" s="640" t="s">
        <v>834</v>
      </c>
      <c r="F538" s="941" t="s">
        <v>871</v>
      </c>
    </row>
    <row r="539" spans="1:7" outlineLevel="2">
      <c r="A539" s="884"/>
      <c r="B539" s="940"/>
      <c r="C539" s="942" t="s">
        <v>1703</v>
      </c>
      <c r="D539" s="821" t="s">
        <v>1160</v>
      </c>
      <c r="E539" s="641" t="s">
        <v>2633</v>
      </c>
      <c r="F539" s="941"/>
    </row>
    <row r="540" spans="1:7" outlineLevel="2">
      <c r="A540" s="884"/>
      <c r="B540" s="940"/>
      <c r="C540" s="1922" t="s">
        <v>2385</v>
      </c>
      <c r="D540" s="1923" t="s">
        <v>1046</v>
      </c>
      <c r="E540" s="640" t="s">
        <v>48</v>
      </c>
      <c r="F540" s="941" t="s">
        <v>20</v>
      </c>
    </row>
    <row r="541" spans="1:7" outlineLevel="2">
      <c r="A541" s="884"/>
      <c r="B541" s="940"/>
      <c r="C541" s="1922"/>
      <c r="D541" s="1923"/>
      <c r="E541" s="640" t="s">
        <v>49</v>
      </c>
      <c r="F541" s="941" t="s">
        <v>47</v>
      </c>
    </row>
    <row r="542" spans="1:7" outlineLevel="2">
      <c r="A542" s="884"/>
      <c r="B542" s="940"/>
      <c r="C542" s="1922"/>
      <c r="D542" s="1923"/>
      <c r="E542" s="640" t="s">
        <v>834</v>
      </c>
      <c r="F542" s="941" t="s">
        <v>871</v>
      </c>
    </row>
    <row r="543" spans="1:7" outlineLevel="2">
      <c r="A543" s="884"/>
      <c r="B543" s="940"/>
      <c r="C543" s="1922" t="s">
        <v>2386</v>
      </c>
      <c r="D543" s="1923" t="s">
        <v>1047</v>
      </c>
      <c r="E543" s="640" t="s">
        <v>1050</v>
      </c>
      <c r="F543" s="941" t="s">
        <v>922</v>
      </c>
    </row>
    <row r="544" spans="1:7" outlineLevel="2">
      <c r="A544" s="884"/>
      <c r="B544" s="940"/>
      <c r="C544" s="1922"/>
      <c r="D544" s="1923"/>
      <c r="E544" s="640" t="s">
        <v>1051</v>
      </c>
      <c r="F544" s="941" t="s">
        <v>923</v>
      </c>
    </row>
    <row r="545" spans="1:7" outlineLevel="2">
      <c r="A545" s="884"/>
      <c r="B545" s="940"/>
      <c r="C545" s="1922"/>
      <c r="D545" s="1923"/>
      <c r="E545" s="640" t="s">
        <v>1052</v>
      </c>
      <c r="F545" s="941" t="s">
        <v>1056</v>
      </c>
    </row>
    <row r="546" spans="1:7" outlineLevel="2">
      <c r="A546" s="884"/>
      <c r="B546" s="940"/>
      <c r="C546" s="1922"/>
      <c r="D546" s="1923"/>
      <c r="E546" s="640" t="s">
        <v>1053</v>
      </c>
      <c r="F546" s="941" t="s">
        <v>924</v>
      </c>
    </row>
    <row r="547" spans="1:7" outlineLevel="2">
      <c r="A547" s="884"/>
      <c r="B547" s="940"/>
      <c r="C547" s="1922"/>
      <c r="D547" s="1923"/>
      <c r="E547" s="640" t="s">
        <v>1054</v>
      </c>
      <c r="F547" s="941" t="s">
        <v>925</v>
      </c>
    </row>
    <row r="548" spans="1:7" outlineLevel="2">
      <c r="A548" s="884"/>
      <c r="B548" s="940"/>
      <c r="C548" s="1922"/>
      <c r="D548" s="1923"/>
      <c r="E548" s="640" t="s">
        <v>1055</v>
      </c>
      <c r="F548" s="941" t="s">
        <v>926</v>
      </c>
    </row>
    <row r="549" spans="1:7" ht="30" outlineLevel="2">
      <c r="A549" s="884"/>
      <c r="B549" s="940"/>
      <c r="C549" s="1922"/>
      <c r="D549" s="1923"/>
      <c r="E549" s="640" t="s">
        <v>1933</v>
      </c>
      <c r="F549" s="941" t="s">
        <v>973</v>
      </c>
    </row>
    <row r="550" spans="1:7" outlineLevel="2">
      <c r="A550" s="884"/>
      <c r="B550" s="940"/>
      <c r="C550" s="1922"/>
      <c r="D550" s="1923"/>
      <c r="E550" s="640" t="s">
        <v>1366</v>
      </c>
      <c r="F550" s="941" t="s">
        <v>968</v>
      </c>
    </row>
    <row r="551" spans="1:7" outlineLevel="2">
      <c r="A551" s="884"/>
      <c r="B551" s="940"/>
      <c r="C551" s="1922"/>
      <c r="D551" s="1923"/>
      <c r="E551" s="640" t="s">
        <v>921</v>
      </c>
      <c r="F551" s="941">
        <v>88</v>
      </c>
    </row>
    <row r="552" spans="1:7" outlineLevel="2">
      <c r="A552" s="884"/>
      <c r="B552" s="940"/>
      <c r="C552" s="1922"/>
      <c r="D552" s="1923"/>
      <c r="E552" s="640" t="s">
        <v>834</v>
      </c>
      <c r="F552" s="941" t="s">
        <v>871</v>
      </c>
    </row>
    <row r="553" spans="1:7" outlineLevel="2">
      <c r="A553" s="884"/>
      <c r="B553" s="940"/>
      <c r="C553" s="1922" t="s">
        <v>2387</v>
      </c>
      <c r="D553" s="1923" t="s">
        <v>2656</v>
      </c>
      <c r="E553" s="640" t="s">
        <v>2099</v>
      </c>
      <c r="F553" s="941" t="s">
        <v>2101</v>
      </c>
    </row>
    <row r="554" spans="1:7" outlineLevel="2">
      <c r="A554" s="884"/>
      <c r="B554" s="940"/>
      <c r="C554" s="1922"/>
      <c r="D554" s="1923"/>
      <c r="E554" s="640" t="s">
        <v>2231</v>
      </c>
      <c r="F554" s="941" t="s">
        <v>2102</v>
      </c>
    </row>
    <row r="555" spans="1:7" ht="30" outlineLevel="2">
      <c r="A555" s="884"/>
      <c r="B555" s="940"/>
      <c r="C555" s="1922"/>
      <c r="D555" s="1923"/>
      <c r="E555" s="640" t="s">
        <v>2100</v>
      </c>
      <c r="F555" s="941" t="s">
        <v>2103</v>
      </c>
    </row>
    <row r="556" spans="1:7" outlineLevel="2">
      <c r="A556" s="884"/>
      <c r="B556" s="940"/>
      <c r="C556" s="1922"/>
      <c r="D556" s="1923"/>
      <c r="E556" s="640" t="s">
        <v>2228</v>
      </c>
      <c r="F556" s="941" t="s">
        <v>2104</v>
      </c>
    </row>
    <row r="557" spans="1:7" outlineLevel="2">
      <c r="A557" s="884"/>
      <c r="B557" s="940"/>
      <c r="C557" s="1922"/>
      <c r="D557" s="1923"/>
      <c r="E557" s="640" t="s">
        <v>921</v>
      </c>
      <c r="F557" s="941">
        <v>88</v>
      </c>
    </row>
    <row r="558" spans="1:7" outlineLevel="2">
      <c r="A558" s="884"/>
      <c r="B558" s="940"/>
      <c r="C558" s="942" t="s">
        <v>1703</v>
      </c>
      <c r="D558" s="821" t="s">
        <v>2657</v>
      </c>
      <c r="E558" s="641" t="s">
        <v>2633</v>
      </c>
      <c r="F558" s="941"/>
    </row>
    <row r="559" spans="1:7" ht="30" outlineLevel="2">
      <c r="A559" s="884"/>
      <c r="B559" s="940"/>
      <c r="C559" s="942" t="s">
        <v>2388</v>
      </c>
      <c r="D559" s="821" t="s">
        <v>2251</v>
      </c>
      <c r="E559" s="641" t="s">
        <v>2634</v>
      </c>
      <c r="F559" s="941"/>
    </row>
    <row r="560" spans="1:7" ht="30" outlineLevel="2">
      <c r="A560" s="884"/>
      <c r="B560" s="940"/>
      <c r="C560" s="1898" t="s">
        <v>1713</v>
      </c>
      <c r="D560" s="1892" t="s">
        <v>1058</v>
      </c>
      <c r="E560" s="1152" t="s">
        <v>1929</v>
      </c>
      <c r="F560" s="1153" t="s">
        <v>970</v>
      </c>
      <c r="G560" s="1154" t="s">
        <v>3045</v>
      </c>
    </row>
    <row r="561" spans="1:7" outlineLevel="2">
      <c r="A561" s="884"/>
      <c r="B561" s="940"/>
      <c r="C561" s="1898"/>
      <c r="D561" s="1892"/>
      <c r="E561" s="1152" t="s">
        <v>1191</v>
      </c>
      <c r="F561" s="1153" t="s">
        <v>971</v>
      </c>
      <c r="G561" s="1154"/>
    </row>
    <row r="562" spans="1:7" outlineLevel="2">
      <c r="A562" s="884"/>
      <c r="B562" s="940"/>
      <c r="C562" s="1898"/>
      <c r="D562" s="1892"/>
      <c r="E562" s="1152" t="s">
        <v>1192</v>
      </c>
      <c r="F562" s="1153" t="s">
        <v>972</v>
      </c>
      <c r="G562" s="1154"/>
    </row>
    <row r="563" spans="1:7" outlineLevel="2">
      <c r="A563" s="884"/>
      <c r="B563" s="940"/>
      <c r="C563" s="1636" t="s">
        <v>1703</v>
      </c>
      <c r="D563" s="1637" t="s">
        <v>1059</v>
      </c>
      <c r="E563" s="629" t="s">
        <v>2633</v>
      </c>
      <c r="F563" s="904"/>
    </row>
    <row r="564" spans="1:7" outlineLevel="2">
      <c r="A564" s="884"/>
      <c r="B564" s="940"/>
      <c r="C564" s="1922" t="s">
        <v>2390</v>
      </c>
      <c r="D564" s="1923" t="s">
        <v>1061</v>
      </c>
      <c r="E564" s="640" t="s">
        <v>48</v>
      </c>
      <c r="F564" s="941" t="s">
        <v>20</v>
      </c>
    </row>
    <row r="565" spans="1:7" outlineLevel="2">
      <c r="A565" s="884"/>
      <c r="B565" s="940"/>
      <c r="C565" s="1922"/>
      <c r="D565" s="1923"/>
      <c r="E565" s="640" t="s">
        <v>49</v>
      </c>
      <c r="F565" s="941" t="s">
        <v>47</v>
      </c>
    </row>
    <row r="566" spans="1:7" outlineLevel="2">
      <c r="A566" s="884"/>
      <c r="B566" s="940"/>
      <c r="C566" s="1922"/>
      <c r="D566" s="1923"/>
      <c r="E566" s="640" t="s">
        <v>834</v>
      </c>
      <c r="F566" s="941" t="s">
        <v>871</v>
      </c>
    </row>
    <row r="567" spans="1:7" ht="30" outlineLevel="2">
      <c r="A567" s="884"/>
      <c r="B567" s="940"/>
      <c r="C567" s="1922" t="s">
        <v>2391</v>
      </c>
      <c r="D567" s="1923" t="s">
        <v>1063</v>
      </c>
      <c r="E567" s="640" t="s">
        <v>1066</v>
      </c>
      <c r="F567" s="941" t="s">
        <v>1071</v>
      </c>
    </row>
    <row r="568" spans="1:7" ht="45" outlineLevel="2">
      <c r="A568" s="884"/>
      <c r="B568" s="940"/>
      <c r="C568" s="1922"/>
      <c r="D568" s="1923"/>
      <c r="E568" s="640" t="s">
        <v>1067</v>
      </c>
      <c r="F568" s="941" t="s">
        <v>1072</v>
      </c>
    </row>
    <row r="569" spans="1:7" ht="30" outlineLevel="2">
      <c r="A569" s="884"/>
      <c r="B569" s="940"/>
      <c r="C569" s="1922"/>
      <c r="D569" s="1923"/>
      <c r="E569" s="640" t="s">
        <v>1068</v>
      </c>
      <c r="F569" s="941" t="s">
        <v>1073</v>
      </c>
    </row>
    <row r="570" spans="1:7" outlineLevel="2">
      <c r="A570" s="884"/>
      <c r="B570" s="940"/>
      <c r="C570" s="1922"/>
      <c r="D570" s="1923"/>
      <c r="E570" s="640" t="s">
        <v>1069</v>
      </c>
      <c r="F570" s="941" t="s">
        <v>1074</v>
      </c>
    </row>
    <row r="571" spans="1:7" outlineLevel="2">
      <c r="A571" s="884"/>
      <c r="B571" s="940"/>
      <c r="C571" s="1922"/>
      <c r="D571" s="1923"/>
      <c r="E571" s="640" t="s">
        <v>1070</v>
      </c>
      <c r="F571" s="941" t="s">
        <v>1075</v>
      </c>
    </row>
    <row r="572" spans="1:7" outlineLevel="2">
      <c r="A572" s="884"/>
      <c r="B572" s="940"/>
      <c r="C572" s="1922"/>
      <c r="D572" s="1923"/>
      <c r="E572" s="640" t="s">
        <v>921</v>
      </c>
      <c r="F572" s="941">
        <v>88</v>
      </c>
    </row>
    <row r="573" spans="1:7" outlineLevel="2">
      <c r="A573" s="884"/>
      <c r="B573" s="940"/>
      <c r="C573" s="1922"/>
      <c r="D573" s="1923"/>
      <c r="E573" s="640" t="s">
        <v>834</v>
      </c>
      <c r="F573" s="941" t="s">
        <v>871</v>
      </c>
    </row>
    <row r="574" spans="1:7" outlineLevel="2">
      <c r="A574" s="884"/>
      <c r="B574" s="940"/>
      <c r="C574" s="942" t="s">
        <v>1703</v>
      </c>
      <c r="D574" s="821" t="s">
        <v>1077</v>
      </c>
      <c r="E574" s="641" t="s">
        <v>2633</v>
      </c>
      <c r="F574" s="941"/>
    </row>
    <row r="575" spans="1:7" ht="30" outlineLevel="2">
      <c r="A575" s="884"/>
      <c r="B575" s="940"/>
      <c r="C575" s="1922" t="s">
        <v>1938</v>
      </c>
      <c r="D575" s="1923" t="s">
        <v>1083</v>
      </c>
      <c r="E575" s="640" t="s">
        <v>1079</v>
      </c>
      <c r="F575" s="941" t="s">
        <v>1081</v>
      </c>
    </row>
    <row r="576" spans="1:7" outlineLevel="2">
      <c r="A576" s="884"/>
      <c r="B576" s="940"/>
      <c r="C576" s="1922"/>
      <c r="D576" s="1923"/>
      <c r="E576" s="640" t="s">
        <v>1080</v>
      </c>
      <c r="F576" s="941" t="s">
        <v>1082</v>
      </c>
    </row>
    <row r="577" spans="1:7" outlineLevel="2">
      <c r="A577" s="884"/>
      <c r="B577" s="940"/>
      <c r="C577" s="1922"/>
      <c r="D577" s="1923"/>
      <c r="E577" s="1425" t="s">
        <v>3330</v>
      </c>
      <c r="F577" s="1426" t="s">
        <v>3332</v>
      </c>
      <c r="G577" s="1427" t="s">
        <v>3147</v>
      </c>
    </row>
    <row r="578" spans="1:7" outlineLevel="2">
      <c r="A578" s="884"/>
      <c r="B578" s="940"/>
      <c r="C578" s="1922"/>
      <c r="D578" s="1923"/>
      <c r="E578" s="1425" t="s">
        <v>3331</v>
      </c>
      <c r="F578" s="1426" t="s">
        <v>3333</v>
      </c>
      <c r="G578" s="1427"/>
    </row>
    <row r="579" spans="1:7" outlineLevel="2">
      <c r="A579" s="884"/>
      <c r="B579" s="940"/>
      <c r="C579" s="1922"/>
      <c r="D579" s="1923"/>
      <c r="E579" s="640" t="s">
        <v>921</v>
      </c>
      <c r="F579" s="941">
        <v>88</v>
      </c>
    </row>
    <row r="580" spans="1:7" outlineLevel="2">
      <c r="A580" s="884"/>
      <c r="B580" s="940"/>
      <c r="C580" s="1922"/>
      <c r="D580" s="1923"/>
      <c r="E580" s="640" t="s">
        <v>834</v>
      </c>
      <c r="F580" s="941" t="s">
        <v>871</v>
      </c>
    </row>
    <row r="581" spans="1:7" outlineLevel="2">
      <c r="A581" s="884"/>
      <c r="B581" s="940"/>
      <c r="C581" s="942" t="s">
        <v>1703</v>
      </c>
      <c r="D581" s="821" t="s">
        <v>1084</v>
      </c>
      <c r="E581" s="641" t="s">
        <v>2633</v>
      </c>
      <c r="F581" s="941"/>
    </row>
    <row r="582" spans="1:7" outlineLevel="2">
      <c r="A582" s="884"/>
      <c r="B582" s="940"/>
      <c r="C582" s="1950" t="s">
        <v>3160</v>
      </c>
      <c r="D582" s="1955" t="s">
        <v>3161</v>
      </c>
      <c r="E582" s="1425" t="s">
        <v>3168</v>
      </c>
      <c r="F582" s="1426" t="s">
        <v>3171</v>
      </c>
      <c r="G582" s="1427" t="s">
        <v>3047</v>
      </c>
    </row>
    <row r="583" spans="1:7" outlineLevel="2">
      <c r="A583" s="884"/>
      <c r="B583" s="940"/>
      <c r="C583" s="1961"/>
      <c r="D583" s="1981"/>
      <c r="E583" s="1425" t="s">
        <v>3162</v>
      </c>
      <c r="F583" s="1426" t="s">
        <v>3163</v>
      </c>
      <c r="G583" s="1427"/>
    </row>
    <row r="584" spans="1:7" outlineLevel="2">
      <c r="A584" s="884"/>
      <c r="B584" s="940"/>
      <c r="C584" s="1961"/>
      <c r="D584" s="1981"/>
      <c r="E584" s="1425" t="s">
        <v>3164</v>
      </c>
      <c r="F584" s="1426" t="s">
        <v>3165</v>
      </c>
      <c r="G584" s="1427"/>
    </row>
    <row r="585" spans="1:7" outlineLevel="2">
      <c r="A585" s="884"/>
      <c r="B585" s="940"/>
      <c r="C585" s="1961"/>
      <c r="D585" s="1981"/>
      <c r="E585" s="1425" t="s">
        <v>3166</v>
      </c>
      <c r="F585" s="1426" t="s">
        <v>3169</v>
      </c>
      <c r="G585" s="1427"/>
    </row>
    <row r="586" spans="1:7" outlineLevel="2">
      <c r="A586" s="884"/>
      <c r="B586" s="940"/>
      <c r="C586" s="1961"/>
      <c r="D586" s="1981"/>
      <c r="E586" s="1425" t="s">
        <v>3167</v>
      </c>
      <c r="F586" s="1426" t="s">
        <v>3170</v>
      </c>
      <c r="G586" s="1427"/>
    </row>
    <row r="587" spans="1:7" outlineLevel="2">
      <c r="A587" s="884"/>
      <c r="B587" s="940"/>
      <c r="C587" s="1952"/>
      <c r="D587" s="1956"/>
      <c r="E587" s="1425" t="s">
        <v>833</v>
      </c>
      <c r="F587" s="1426">
        <v>88</v>
      </c>
      <c r="G587" s="1427"/>
    </row>
    <row r="588" spans="1:7" outlineLevel="2">
      <c r="A588" s="884"/>
      <c r="B588" s="940"/>
      <c r="C588" s="1736" t="s">
        <v>1703</v>
      </c>
      <c r="D588" s="1639" t="s">
        <v>3174</v>
      </c>
      <c r="E588" s="1425" t="s">
        <v>2633</v>
      </c>
      <c r="F588" s="1426"/>
      <c r="G588" s="1427"/>
    </row>
    <row r="589" spans="1:7" outlineLevel="2">
      <c r="A589" s="884"/>
      <c r="B589" s="940"/>
      <c r="C589" s="1898" t="s">
        <v>2392</v>
      </c>
      <c r="D589" s="1892" t="s">
        <v>1085</v>
      </c>
      <c r="E589" s="1152" t="s">
        <v>1939</v>
      </c>
      <c r="F589" s="1153" t="s">
        <v>1089</v>
      </c>
      <c r="G589" s="1154" t="s">
        <v>3045</v>
      </c>
    </row>
    <row r="590" spans="1:7" outlineLevel="2">
      <c r="A590" s="884"/>
      <c r="B590" s="940"/>
      <c r="C590" s="1898"/>
      <c r="D590" s="1892"/>
      <c r="E590" s="1152" t="s">
        <v>1087</v>
      </c>
      <c r="F590" s="1153" t="s">
        <v>1090</v>
      </c>
      <c r="G590" s="1154"/>
    </row>
    <row r="591" spans="1:7" outlineLevel="2">
      <c r="A591" s="884"/>
      <c r="B591" s="940"/>
      <c r="C591" s="1898"/>
      <c r="D591" s="1892"/>
      <c r="E591" s="1152" t="s">
        <v>1088</v>
      </c>
      <c r="F591" s="1153" t="s">
        <v>1091</v>
      </c>
      <c r="G591" s="1154"/>
    </row>
    <row r="592" spans="1:7" outlineLevel="2">
      <c r="A592" s="884"/>
      <c r="B592" s="940"/>
      <c r="C592" s="1898"/>
      <c r="D592" s="1892"/>
      <c r="E592" s="1152" t="s">
        <v>921</v>
      </c>
      <c r="F592" s="1153">
        <v>88</v>
      </c>
      <c r="G592" s="1154"/>
    </row>
    <row r="593" spans="1:7" outlineLevel="2">
      <c r="A593" s="884"/>
      <c r="B593" s="940"/>
      <c r="C593" s="1898"/>
      <c r="D593" s="1892"/>
      <c r="E593" s="1152" t="s">
        <v>1940</v>
      </c>
      <c r="F593" s="1153" t="s">
        <v>1194</v>
      </c>
      <c r="G593" s="1154"/>
    </row>
    <row r="594" spans="1:7" outlineLevel="2">
      <c r="A594" s="884"/>
      <c r="B594" s="940"/>
      <c r="C594" s="1898"/>
      <c r="D594" s="1892"/>
      <c r="E594" s="1152" t="s">
        <v>58</v>
      </c>
      <c r="F594" s="1153" t="s">
        <v>871</v>
      </c>
      <c r="G594" s="1154"/>
    </row>
    <row r="595" spans="1:7" outlineLevel="2">
      <c r="A595" s="884"/>
      <c r="B595" s="940"/>
      <c r="C595" s="1898" t="s">
        <v>1767</v>
      </c>
      <c r="D595" s="1892" t="s">
        <v>1092</v>
      </c>
      <c r="E595" s="1152" t="s">
        <v>1121</v>
      </c>
      <c r="F595" s="1153" t="s">
        <v>2161</v>
      </c>
      <c r="G595" s="1154" t="s">
        <v>3045</v>
      </c>
    </row>
    <row r="596" spans="1:7" outlineLevel="2">
      <c r="A596" s="884"/>
      <c r="B596" s="940"/>
      <c r="C596" s="1898"/>
      <c r="D596" s="1892"/>
      <c r="E596" s="1152" t="s">
        <v>61</v>
      </c>
      <c r="F596" s="1153" t="s">
        <v>2162</v>
      </c>
      <c r="G596" s="1154"/>
    </row>
    <row r="597" spans="1:7" outlineLevel="2">
      <c r="A597" s="884"/>
      <c r="B597" s="940"/>
      <c r="C597" s="1898"/>
      <c r="D597" s="1892"/>
      <c r="E597" s="1152" t="s">
        <v>1123</v>
      </c>
      <c r="F597" s="1153" t="s">
        <v>2163</v>
      </c>
      <c r="G597" s="1154"/>
    </row>
    <row r="598" spans="1:7" outlineLevel="2">
      <c r="A598" s="884"/>
      <c r="B598" s="940"/>
      <c r="C598" s="1898"/>
      <c r="D598" s="1892"/>
      <c r="E598" s="1152" t="s">
        <v>1124</v>
      </c>
      <c r="F598" s="1153" t="s">
        <v>2164</v>
      </c>
      <c r="G598" s="1154"/>
    </row>
    <row r="599" spans="1:7" outlineLevel="2">
      <c r="A599" s="884"/>
      <c r="B599" s="940"/>
      <c r="C599" s="1898"/>
      <c r="D599" s="1892"/>
      <c r="E599" s="1152" t="s">
        <v>1122</v>
      </c>
      <c r="F599" s="1153" t="s">
        <v>2165</v>
      </c>
      <c r="G599" s="1154"/>
    </row>
    <row r="600" spans="1:7" outlineLevel="2">
      <c r="A600" s="884"/>
      <c r="B600" s="940"/>
      <c r="C600" s="1898"/>
      <c r="D600" s="1892"/>
      <c r="E600" s="1152" t="s">
        <v>59</v>
      </c>
      <c r="F600" s="1153" t="s">
        <v>2166</v>
      </c>
      <c r="G600" s="1154"/>
    </row>
    <row r="601" spans="1:7" outlineLevel="2">
      <c r="A601" s="884"/>
      <c r="B601" s="940"/>
      <c r="C601" s="1898"/>
      <c r="D601" s="1892"/>
      <c r="E601" s="1152" t="s">
        <v>91</v>
      </c>
      <c r="F601" s="1153" t="s">
        <v>2167</v>
      </c>
      <c r="G601" s="1154"/>
    </row>
    <row r="602" spans="1:7" outlineLevel="2">
      <c r="A602" s="884"/>
      <c r="B602" s="940"/>
      <c r="C602" s="1898"/>
      <c r="D602" s="1892"/>
      <c r="E602" s="1152" t="s">
        <v>60</v>
      </c>
      <c r="F602" s="1153" t="s">
        <v>2168</v>
      </c>
      <c r="G602" s="1154"/>
    </row>
    <row r="603" spans="1:7" outlineLevel="2">
      <c r="A603" s="884"/>
      <c r="B603" s="940"/>
      <c r="C603" s="1898"/>
      <c r="D603" s="1892"/>
      <c r="E603" s="1152" t="s">
        <v>833</v>
      </c>
      <c r="F603" s="1153">
        <v>88</v>
      </c>
      <c r="G603" s="1154"/>
    </row>
    <row r="604" spans="1:7" ht="31.2" outlineLevel="2">
      <c r="A604" s="884"/>
      <c r="B604" s="940"/>
      <c r="C604" s="1417" t="s">
        <v>1768</v>
      </c>
      <c r="D604" s="1421" t="s">
        <v>1602</v>
      </c>
      <c r="E604" s="1186" t="s">
        <v>2633</v>
      </c>
      <c r="F604" s="1153"/>
      <c r="G604" s="1154" t="s">
        <v>3045</v>
      </c>
    </row>
    <row r="605" spans="1:7" outlineLevel="2">
      <c r="A605" s="884"/>
      <c r="B605" s="940"/>
      <c r="C605" s="1898" t="s">
        <v>2393</v>
      </c>
      <c r="D605" s="1892" t="s">
        <v>1096</v>
      </c>
      <c r="E605" s="1152" t="s">
        <v>48</v>
      </c>
      <c r="F605" s="1153" t="s">
        <v>20</v>
      </c>
      <c r="G605" s="1154"/>
    </row>
    <row r="606" spans="1:7" outlineLevel="2">
      <c r="A606" s="884"/>
      <c r="B606" s="940"/>
      <c r="C606" s="1898"/>
      <c r="D606" s="1892"/>
      <c r="E606" s="1152" t="s">
        <v>1093</v>
      </c>
      <c r="F606" s="1153" t="s">
        <v>47</v>
      </c>
      <c r="G606" s="1154"/>
    </row>
    <row r="607" spans="1:7" outlineLevel="2">
      <c r="A607" s="884"/>
      <c r="B607" s="940"/>
      <c r="C607" s="1898"/>
      <c r="D607" s="1892"/>
      <c r="E607" s="1152" t="s">
        <v>1094</v>
      </c>
      <c r="F607" s="1153" t="s">
        <v>1095</v>
      </c>
      <c r="G607" s="1154"/>
    </row>
    <row r="608" spans="1:7" outlineLevel="2">
      <c r="A608" s="884"/>
      <c r="B608" s="940"/>
      <c r="C608" s="1898"/>
      <c r="D608" s="1892"/>
      <c r="E608" s="1152" t="s">
        <v>834</v>
      </c>
      <c r="F608" s="1153" t="s">
        <v>871</v>
      </c>
      <c r="G608" s="1154"/>
    </row>
    <row r="609" spans="1:7" outlineLevel="2">
      <c r="A609" s="884"/>
      <c r="B609" s="940"/>
      <c r="C609" s="1898" t="s">
        <v>2394</v>
      </c>
      <c r="D609" s="1892" t="s">
        <v>1099</v>
      </c>
      <c r="E609" s="1152" t="s">
        <v>48</v>
      </c>
      <c r="F609" s="1153" t="s">
        <v>20</v>
      </c>
      <c r="G609" s="1154" t="s">
        <v>3045</v>
      </c>
    </row>
    <row r="610" spans="1:7" outlineLevel="2">
      <c r="A610" s="884"/>
      <c r="B610" s="940"/>
      <c r="C610" s="1898"/>
      <c r="D610" s="1892"/>
      <c r="E610" s="1152" t="s">
        <v>1093</v>
      </c>
      <c r="F610" s="1153" t="s">
        <v>47</v>
      </c>
      <c r="G610" s="1154"/>
    </row>
    <row r="611" spans="1:7" outlineLevel="2">
      <c r="A611" s="884"/>
      <c r="B611" s="940"/>
      <c r="C611" s="1898"/>
      <c r="D611" s="1892"/>
      <c r="E611" s="1152" t="s">
        <v>1094</v>
      </c>
      <c r="F611" s="1153" t="s">
        <v>1095</v>
      </c>
      <c r="G611" s="1154"/>
    </row>
    <row r="612" spans="1:7" outlineLevel="2">
      <c r="A612" s="884"/>
      <c r="B612" s="940"/>
      <c r="C612" s="1898"/>
      <c r="D612" s="1892"/>
      <c r="E612" s="1152" t="s">
        <v>834</v>
      </c>
      <c r="F612" s="1153" t="s">
        <v>871</v>
      </c>
      <c r="G612" s="1154"/>
    </row>
    <row r="613" spans="1:7" outlineLevel="2">
      <c r="A613" s="884"/>
      <c r="B613" s="940"/>
      <c r="C613" s="1898" t="s">
        <v>2395</v>
      </c>
      <c r="D613" s="1892" t="s">
        <v>1100</v>
      </c>
      <c r="E613" s="1152" t="s">
        <v>48</v>
      </c>
      <c r="F613" s="1153" t="s">
        <v>20</v>
      </c>
      <c r="G613" s="1154" t="s">
        <v>3045</v>
      </c>
    </row>
    <row r="614" spans="1:7" outlineLevel="2">
      <c r="A614" s="884"/>
      <c r="B614" s="940"/>
      <c r="C614" s="1898"/>
      <c r="D614" s="1892"/>
      <c r="E614" s="1152" t="s">
        <v>1093</v>
      </c>
      <c r="F614" s="1153" t="s">
        <v>47</v>
      </c>
      <c r="G614" s="1154"/>
    </row>
    <row r="615" spans="1:7" outlineLevel="2">
      <c r="A615" s="884"/>
      <c r="B615" s="940"/>
      <c r="C615" s="1898"/>
      <c r="D615" s="1892"/>
      <c r="E615" s="1152" t="s">
        <v>1094</v>
      </c>
      <c r="F615" s="1153" t="s">
        <v>1095</v>
      </c>
      <c r="G615" s="1154"/>
    </row>
    <row r="616" spans="1:7" outlineLevel="2">
      <c r="A616" s="884"/>
      <c r="B616" s="940"/>
      <c r="C616" s="1898"/>
      <c r="D616" s="1892"/>
      <c r="E616" s="1152" t="s">
        <v>834</v>
      </c>
      <c r="F616" s="1153" t="s">
        <v>871</v>
      </c>
      <c r="G616" s="1154"/>
    </row>
    <row r="617" spans="1:7" outlineLevel="2">
      <c r="A617" s="884"/>
      <c r="B617" s="940"/>
      <c r="C617" s="1898" t="s">
        <v>2396</v>
      </c>
      <c r="D617" s="1892" t="s">
        <v>1101</v>
      </c>
      <c r="E617" s="1152" t="s">
        <v>48</v>
      </c>
      <c r="F617" s="1153" t="s">
        <v>20</v>
      </c>
      <c r="G617" s="1154" t="s">
        <v>3045</v>
      </c>
    </row>
    <row r="618" spans="1:7" outlineLevel="2">
      <c r="A618" s="884"/>
      <c r="B618" s="940"/>
      <c r="C618" s="1898"/>
      <c r="D618" s="1892"/>
      <c r="E618" s="1152" t="s">
        <v>1093</v>
      </c>
      <c r="F618" s="1153" t="s">
        <v>47</v>
      </c>
      <c r="G618" s="1154"/>
    </row>
    <row r="619" spans="1:7" outlineLevel="2">
      <c r="A619" s="884"/>
      <c r="B619" s="940"/>
      <c r="C619" s="1898"/>
      <c r="D619" s="1892"/>
      <c r="E619" s="1152" t="s">
        <v>1094</v>
      </c>
      <c r="F619" s="1153" t="s">
        <v>1095</v>
      </c>
      <c r="G619" s="1154"/>
    </row>
    <row r="620" spans="1:7" outlineLevel="2">
      <c r="A620" s="884"/>
      <c r="B620" s="940"/>
      <c r="C620" s="1898"/>
      <c r="D620" s="1892"/>
      <c r="E620" s="1152" t="s">
        <v>834</v>
      </c>
      <c r="F620" s="1153" t="s">
        <v>871</v>
      </c>
      <c r="G620" s="1154"/>
    </row>
    <row r="621" spans="1:7" outlineLevel="2">
      <c r="A621" s="884"/>
      <c r="B621" s="940"/>
      <c r="C621" s="1922" t="s">
        <v>2397</v>
      </c>
      <c r="D621" s="1923" t="s">
        <v>1102</v>
      </c>
      <c r="E621" s="640" t="s">
        <v>1154</v>
      </c>
      <c r="F621" s="941" t="s">
        <v>1109</v>
      </c>
    </row>
    <row r="622" spans="1:7" outlineLevel="2">
      <c r="A622" s="884"/>
      <c r="B622" s="940"/>
      <c r="C622" s="1922"/>
      <c r="D622" s="1923"/>
      <c r="E622" s="640" t="s">
        <v>1105</v>
      </c>
      <c r="F622" s="941" t="s">
        <v>1110</v>
      </c>
    </row>
    <row r="623" spans="1:7" outlineLevel="2">
      <c r="A623" s="884"/>
      <c r="B623" s="940"/>
      <c r="C623" s="1922"/>
      <c r="D623" s="1923"/>
      <c r="E623" s="640" t="s">
        <v>1934</v>
      </c>
      <c r="F623" s="941" t="s">
        <v>924</v>
      </c>
    </row>
    <row r="624" spans="1:7" outlineLevel="2">
      <c r="A624" s="884"/>
      <c r="B624" s="940"/>
      <c r="C624" s="1922"/>
      <c r="D624" s="1923"/>
      <c r="E624" s="640" t="s">
        <v>963</v>
      </c>
      <c r="F624" s="941" t="s">
        <v>966</v>
      </c>
    </row>
    <row r="625" spans="1:7" outlineLevel="2">
      <c r="A625" s="884"/>
      <c r="B625" s="940"/>
      <c r="C625" s="1922"/>
      <c r="D625" s="1923"/>
      <c r="E625" s="640" t="s">
        <v>1106</v>
      </c>
      <c r="F625" s="941" t="s">
        <v>1111</v>
      </c>
    </row>
    <row r="626" spans="1:7" outlineLevel="2">
      <c r="A626" s="884"/>
      <c r="B626" s="940"/>
      <c r="C626" s="1922"/>
      <c r="D626" s="1923"/>
      <c r="E626" s="640" t="s">
        <v>1107</v>
      </c>
      <c r="F626" s="941" t="s">
        <v>926</v>
      </c>
    </row>
    <row r="627" spans="1:7" outlineLevel="2">
      <c r="A627" s="884"/>
      <c r="B627" s="940"/>
      <c r="C627" s="1922"/>
      <c r="D627" s="1923"/>
      <c r="E627" s="640" t="s">
        <v>1108</v>
      </c>
      <c r="F627" s="941" t="s">
        <v>1112</v>
      </c>
    </row>
    <row r="628" spans="1:7" ht="30" outlineLevel="2">
      <c r="A628" s="884"/>
      <c r="B628" s="940"/>
      <c r="C628" s="1922"/>
      <c r="D628" s="1923"/>
      <c r="E628" s="640" t="s">
        <v>1933</v>
      </c>
      <c r="F628" s="941" t="s">
        <v>1113</v>
      </c>
    </row>
    <row r="629" spans="1:7" outlineLevel="2">
      <c r="A629" s="884"/>
      <c r="B629" s="940"/>
      <c r="C629" s="1922"/>
      <c r="D629" s="1923"/>
      <c r="E629" s="640" t="s">
        <v>1367</v>
      </c>
      <c r="F629" s="941" t="s">
        <v>968</v>
      </c>
    </row>
    <row r="630" spans="1:7" outlineLevel="2">
      <c r="A630" s="884"/>
      <c r="B630" s="940"/>
      <c r="C630" s="1922"/>
      <c r="D630" s="1923"/>
      <c r="E630" s="640" t="s">
        <v>921</v>
      </c>
      <c r="F630" s="941">
        <v>88</v>
      </c>
    </row>
    <row r="631" spans="1:7" outlineLevel="2">
      <c r="A631" s="884"/>
      <c r="B631" s="940"/>
      <c r="C631" s="1922"/>
      <c r="D631" s="1923"/>
      <c r="E631" s="640" t="s">
        <v>58</v>
      </c>
      <c r="F631" s="941" t="s">
        <v>871</v>
      </c>
    </row>
    <row r="632" spans="1:7" ht="30" outlineLevel="2">
      <c r="A632" s="884"/>
      <c r="B632" s="940"/>
      <c r="C632" s="1898" t="s">
        <v>1713</v>
      </c>
      <c r="D632" s="1892" t="s">
        <v>1114</v>
      </c>
      <c r="E632" s="1152" t="s">
        <v>1929</v>
      </c>
      <c r="F632" s="1153" t="s">
        <v>970</v>
      </c>
      <c r="G632" s="1154" t="s">
        <v>3045</v>
      </c>
    </row>
    <row r="633" spans="1:7" outlineLevel="2">
      <c r="A633" s="884"/>
      <c r="B633" s="940"/>
      <c r="C633" s="1898"/>
      <c r="D633" s="1892"/>
      <c r="E633" s="1152" t="s">
        <v>1191</v>
      </c>
      <c r="F633" s="1153" t="s">
        <v>971</v>
      </c>
      <c r="G633" s="1154"/>
    </row>
    <row r="634" spans="1:7" outlineLevel="2">
      <c r="A634" s="884"/>
      <c r="B634" s="940"/>
      <c r="C634" s="1898"/>
      <c r="D634" s="1892"/>
      <c r="E634" s="1152" t="s">
        <v>1192</v>
      </c>
      <c r="F634" s="1153" t="s">
        <v>972</v>
      </c>
      <c r="G634" s="1154"/>
    </row>
    <row r="635" spans="1:7" ht="15.9" outlineLevel="2" thickBot="1">
      <c r="A635" s="884"/>
      <c r="B635" s="943"/>
      <c r="C635" s="1240" t="s">
        <v>1703</v>
      </c>
      <c r="D635" s="1424" t="s">
        <v>1115</v>
      </c>
      <c r="E635" s="1242" t="s">
        <v>2633</v>
      </c>
      <c r="F635" s="1243"/>
      <c r="G635" s="1154" t="s">
        <v>3045</v>
      </c>
    </row>
    <row r="636" spans="1:7" ht="15.9" outlineLevel="1" thickBot="1">
      <c r="A636" s="884"/>
      <c r="D636" s="348"/>
      <c r="E636" s="624"/>
      <c r="F636" s="907"/>
    </row>
    <row r="637" spans="1:7" outlineLevel="1">
      <c r="A637" s="884"/>
      <c r="B637" s="944"/>
      <c r="C637" s="1646" t="s">
        <v>3271</v>
      </c>
      <c r="D637" s="1647"/>
      <c r="E637" s="1648"/>
      <c r="F637" s="1649"/>
      <c r="G637" s="1427" t="s">
        <v>3270</v>
      </c>
    </row>
    <row r="638" spans="1:7" outlineLevel="2">
      <c r="A638" s="884"/>
      <c r="B638" s="945"/>
      <c r="C638" s="1920" t="s">
        <v>3345</v>
      </c>
      <c r="D638" s="1921" t="s">
        <v>1116</v>
      </c>
      <c r="E638" s="630" t="s">
        <v>48</v>
      </c>
      <c r="F638" s="904" t="s">
        <v>20</v>
      </c>
    </row>
    <row r="639" spans="1:7" outlineLevel="2">
      <c r="A639" s="884"/>
      <c r="B639" s="945"/>
      <c r="C639" s="1920"/>
      <c r="D639" s="1921"/>
      <c r="E639" s="630" t="s">
        <v>49</v>
      </c>
      <c r="F639" s="904" t="s">
        <v>47</v>
      </c>
    </row>
    <row r="640" spans="1:7" outlineLevel="2">
      <c r="A640" s="884"/>
      <c r="B640" s="945"/>
      <c r="C640" s="1920"/>
      <c r="D640" s="1921"/>
      <c r="E640" s="630" t="s">
        <v>834</v>
      </c>
      <c r="F640" s="904" t="s">
        <v>871</v>
      </c>
    </row>
    <row r="641" spans="1:7" outlineLevel="2">
      <c r="A641" s="884"/>
      <c r="B641" s="945"/>
      <c r="C641" s="1898" t="s">
        <v>1769</v>
      </c>
      <c r="D641" s="1892" t="s">
        <v>1118</v>
      </c>
      <c r="E641" s="1152" t="s">
        <v>48</v>
      </c>
      <c r="F641" s="1153" t="s">
        <v>20</v>
      </c>
      <c r="G641" s="1154" t="s">
        <v>3045</v>
      </c>
    </row>
    <row r="642" spans="1:7" outlineLevel="2">
      <c r="A642" s="884"/>
      <c r="B642" s="945"/>
      <c r="C642" s="1898"/>
      <c r="D642" s="1892"/>
      <c r="E642" s="1152" t="s">
        <v>49</v>
      </c>
      <c r="F642" s="1153" t="s">
        <v>47</v>
      </c>
      <c r="G642" s="1154"/>
    </row>
    <row r="643" spans="1:7" outlineLevel="2">
      <c r="A643" s="884"/>
      <c r="B643" s="945"/>
      <c r="C643" s="1920" t="s">
        <v>2398</v>
      </c>
      <c r="D643" s="1921" t="s">
        <v>1119</v>
      </c>
      <c r="E643" s="630" t="s">
        <v>976</v>
      </c>
      <c r="F643" s="904" t="s">
        <v>1130</v>
      </c>
    </row>
    <row r="644" spans="1:7" outlineLevel="2">
      <c r="A644" s="884"/>
      <c r="B644" s="945"/>
      <c r="C644" s="1920"/>
      <c r="D644" s="1921"/>
      <c r="E644" s="630" t="s">
        <v>977</v>
      </c>
      <c r="F644" s="904" t="s">
        <v>835</v>
      </c>
    </row>
    <row r="645" spans="1:7" outlineLevel="2">
      <c r="A645" s="884"/>
      <c r="B645" s="945"/>
      <c r="C645" s="1920"/>
      <c r="D645" s="1921"/>
      <c r="E645" s="630" t="s">
        <v>1126</v>
      </c>
      <c r="F645" s="904" t="s">
        <v>1127</v>
      </c>
    </row>
    <row r="646" spans="1:7" outlineLevel="2">
      <c r="A646" s="884"/>
      <c r="B646" s="945"/>
      <c r="C646" s="1920"/>
      <c r="D646" s="1921"/>
      <c r="E646" s="630" t="s">
        <v>921</v>
      </c>
      <c r="F646" s="904">
        <v>88</v>
      </c>
    </row>
    <row r="647" spans="1:7" outlineLevel="2">
      <c r="A647" s="884"/>
      <c r="B647" s="945"/>
      <c r="C647" s="1920"/>
      <c r="D647" s="1921"/>
      <c r="E647" s="630" t="s">
        <v>58</v>
      </c>
      <c r="F647" s="904" t="s">
        <v>871</v>
      </c>
    </row>
    <row r="648" spans="1:7" ht="31.2" outlineLevel="2">
      <c r="A648" s="884"/>
      <c r="B648" s="945"/>
      <c r="C648" s="905" t="s">
        <v>1703</v>
      </c>
      <c r="D648" s="822" t="s">
        <v>1853</v>
      </c>
      <c r="E648" s="629" t="s">
        <v>2633</v>
      </c>
      <c r="F648" s="904"/>
    </row>
    <row r="649" spans="1:7" outlineLevel="2">
      <c r="A649" s="884"/>
      <c r="B649" s="945"/>
      <c r="C649" s="1920" t="s">
        <v>2400</v>
      </c>
      <c r="D649" s="1921" t="s">
        <v>1168</v>
      </c>
      <c r="E649" s="630" t="s">
        <v>48</v>
      </c>
      <c r="F649" s="904" t="s">
        <v>20</v>
      </c>
    </row>
    <row r="650" spans="1:7" outlineLevel="2">
      <c r="A650" s="884"/>
      <c r="B650" s="945"/>
      <c r="C650" s="1920"/>
      <c r="D650" s="1921"/>
      <c r="E650" s="630" t="s">
        <v>49</v>
      </c>
      <c r="F650" s="904" t="s">
        <v>47</v>
      </c>
    </row>
    <row r="651" spans="1:7" outlineLevel="2">
      <c r="A651" s="884"/>
      <c r="B651" s="945"/>
      <c r="C651" s="1920"/>
      <c r="D651" s="1921"/>
      <c r="E651" s="630" t="s">
        <v>834</v>
      </c>
      <c r="F651" s="904" t="s">
        <v>871</v>
      </c>
    </row>
    <row r="652" spans="1:7" outlineLevel="2">
      <c r="A652" s="884"/>
      <c r="B652" s="945"/>
      <c r="C652" s="1918" t="s">
        <v>2401</v>
      </c>
      <c r="D652" s="1919" t="s">
        <v>1169</v>
      </c>
      <c r="E652" s="630" t="s">
        <v>48</v>
      </c>
      <c r="F652" s="904" t="s">
        <v>20</v>
      </c>
    </row>
    <row r="653" spans="1:7" outlineLevel="2">
      <c r="A653" s="884"/>
      <c r="B653" s="945"/>
      <c r="C653" s="1918"/>
      <c r="D653" s="1919"/>
      <c r="E653" s="630" t="s">
        <v>49</v>
      </c>
      <c r="F653" s="904" t="s">
        <v>47</v>
      </c>
    </row>
    <row r="654" spans="1:7" outlineLevel="2">
      <c r="A654" s="884"/>
      <c r="B654" s="945"/>
      <c r="C654" s="1918"/>
      <c r="D654" s="1919"/>
      <c r="E654" s="630" t="s">
        <v>834</v>
      </c>
      <c r="F654" s="904" t="s">
        <v>871</v>
      </c>
    </row>
    <row r="655" spans="1:7" outlineLevel="2">
      <c r="A655" s="884"/>
      <c r="B655" s="945"/>
      <c r="C655" s="1918" t="s">
        <v>1770</v>
      </c>
      <c r="D655" s="1919" t="s">
        <v>1170</v>
      </c>
      <c r="E655" s="630" t="s">
        <v>1134</v>
      </c>
      <c r="F655" s="904" t="s">
        <v>1139</v>
      </c>
    </row>
    <row r="656" spans="1:7" ht="30" outlineLevel="2">
      <c r="A656" s="884"/>
      <c r="B656" s="945"/>
      <c r="C656" s="1918"/>
      <c r="D656" s="1919"/>
      <c r="E656" s="630" t="s">
        <v>1135</v>
      </c>
      <c r="F656" s="904" t="s">
        <v>1157</v>
      </c>
    </row>
    <row r="657" spans="1:6" outlineLevel="2">
      <c r="A657" s="884"/>
      <c r="B657" s="945"/>
      <c r="C657" s="1918"/>
      <c r="D657" s="1919"/>
      <c r="E657" s="630" t="s">
        <v>1136</v>
      </c>
      <c r="F657" s="904" t="s">
        <v>1140</v>
      </c>
    </row>
    <row r="658" spans="1:6" ht="30" outlineLevel="2">
      <c r="A658" s="884"/>
      <c r="B658" s="945"/>
      <c r="C658" s="1918"/>
      <c r="D658" s="1919"/>
      <c r="E658" s="630" t="s">
        <v>1137</v>
      </c>
      <c r="F658" s="904" t="s">
        <v>1141</v>
      </c>
    </row>
    <row r="659" spans="1:6" outlineLevel="2">
      <c r="A659" s="884"/>
      <c r="B659" s="945"/>
      <c r="C659" s="1918"/>
      <c r="D659" s="1919"/>
      <c r="E659" s="630" t="s">
        <v>1138</v>
      </c>
      <c r="F659" s="904" t="s">
        <v>1142</v>
      </c>
    </row>
    <row r="660" spans="1:6" outlineLevel="2">
      <c r="A660" s="884"/>
      <c r="B660" s="945"/>
      <c r="C660" s="1918"/>
      <c r="D660" s="1919"/>
      <c r="E660" s="630" t="s">
        <v>921</v>
      </c>
      <c r="F660" s="904">
        <v>88</v>
      </c>
    </row>
    <row r="661" spans="1:6" outlineLevel="2">
      <c r="A661" s="884"/>
      <c r="B661" s="945"/>
      <c r="C661" s="1918"/>
      <c r="D661" s="1919"/>
      <c r="E661" s="630" t="s">
        <v>58</v>
      </c>
      <c r="F661" s="904" t="s">
        <v>871</v>
      </c>
    </row>
    <row r="662" spans="1:6" outlineLevel="2">
      <c r="A662" s="884"/>
      <c r="B662" s="945"/>
      <c r="C662" s="946" t="s">
        <v>1703</v>
      </c>
      <c r="D662" s="823" t="s">
        <v>1918</v>
      </c>
      <c r="E662" s="629" t="s">
        <v>2633</v>
      </c>
      <c r="F662" s="904"/>
    </row>
    <row r="663" spans="1:6" outlineLevel="2">
      <c r="A663" s="884"/>
      <c r="B663" s="945"/>
      <c r="C663" s="1918" t="s">
        <v>2402</v>
      </c>
      <c r="D663" s="1919" t="s">
        <v>1171</v>
      </c>
      <c r="E663" s="630" t="s">
        <v>48</v>
      </c>
      <c r="F663" s="904" t="s">
        <v>20</v>
      </c>
    </row>
    <row r="664" spans="1:6" outlineLevel="2">
      <c r="A664" s="884"/>
      <c r="B664" s="945"/>
      <c r="C664" s="1918"/>
      <c r="D664" s="1919"/>
      <c r="E664" s="630" t="s">
        <v>49</v>
      </c>
      <c r="F664" s="904" t="s">
        <v>47</v>
      </c>
    </row>
    <row r="665" spans="1:6" outlineLevel="2">
      <c r="A665" s="884"/>
      <c r="B665" s="945"/>
      <c r="C665" s="1918"/>
      <c r="D665" s="1919"/>
      <c r="E665" s="630" t="s">
        <v>834</v>
      </c>
      <c r="F665" s="904" t="s">
        <v>871</v>
      </c>
    </row>
    <row r="666" spans="1:6" outlineLevel="2">
      <c r="A666" s="884"/>
      <c r="B666" s="945"/>
      <c r="C666" s="1913" t="s">
        <v>2239</v>
      </c>
      <c r="D666" s="1910" t="s">
        <v>1172</v>
      </c>
      <c r="E666" s="630" t="s">
        <v>2232</v>
      </c>
      <c r="F666" s="904" t="s">
        <v>1145</v>
      </c>
    </row>
    <row r="667" spans="1:6" outlineLevel="2">
      <c r="A667" s="884"/>
      <c r="B667" s="945"/>
      <c r="C667" s="1914"/>
      <c r="D667" s="1911"/>
      <c r="E667" s="630" t="s">
        <v>1935</v>
      </c>
      <c r="F667" s="904" t="s">
        <v>924</v>
      </c>
    </row>
    <row r="668" spans="1:6" outlineLevel="2">
      <c r="A668" s="884"/>
      <c r="B668" s="945"/>
      <c r="C668" s="1914"/>
      <c r="D668" s="1911"/>
      <c r="E668" s="630" t="s">
        <v>963</v>
      </c>
      <c r="F668" s="904" t="s">
        <v>966</v>
      </c>
    </row>
    <row r="669" spans="1:6" ht="30" outlineLevel="2">
      <c r="A669" s="884"/>
      <c r="B669" s="945"/>
      <c r="C669" s="1914"/>
      <c r="D669" s="1911"/>
      <c r="E669" s="630" t="s">
        <v>1936</v>
      </c>
      <c r="F669" s="904" t="s">
        <v>967</v>
      </c>
    </row>
    <row r="670" spans="1:6" outlineLevel="2">
      <c r="A670" s="884"/>
      <c r="B670" s="945"/>
      <c r="C670" s="1914"/>
      <c r="D670" s="1911"/>
      <c r="E670" s="630" t="s">
        <v>1143</v>
      </c>
      <c r="F670" s="904" t="s">
        <v>926</v>
      </c>
    </row>
    <row r="671" spans="1:6" outlineLevel="2">
      <c r="A671" s="884"/>
      <c r="B671" s="945"/>
      <c r="C671" s="1914"/>
      <c r="D671" s="1911"/>
      <c r="E671" s="630" t="s">
        <v>1144</v>
      </c>
      <c r="F671" s="904" t="s">
        <v>1146</v>
      </c>
    </row>
    <row r="672" spans="1:6" ht="30" outlineLevel="2">
      <c r="A672" s="884"/>
      <c r="B672" s="945"/>
      <c r="C672" s="1914"/>
      <c r="D672" s="1911"/>
      <c r="E672" s="630" t="s">
        <v>1937</v>
      </c>
      <c r="F672" s="904" t="s">
        <v>1113</v>
      </c>
    </row>
    <row r="673" spans="1:7" outlineLevel="2">
      <c r="A673" s="884"/>
      <c r="B673" s="945"/>
      <c r="C673" s="1914"/>
      <c r="D673" s="1911"/>
      <c r="E673" s="630" t="s">
        <v>1155</v>
      </c>
      <c r="F673" s="904" t="s">
        <v>968</v>
      </c>
    </row>
    <row r="674" spans="1:7" outlineLevel="2">
      <c r="A674" s="884"/>
      <c r="B674" s="945"/>
      <c r="C674" s="1914"/>
      <c r="D674" s="1911"/>
      <c r="E674" s="1425" t="s">
        <v>3182</v>
      </c>
      <c r="F674" s="1426" t="s">
        <v>3183</v>
      </c>
      <c r="G674" s="1427" t="s">
        <v>3184</v>
      </c>
    </row>
    <row r="675" spans="1:7" outlineLevel="2">
      <c r="A675" s="884"/>
      <c r="B675" s="945"/>
      <c r="C675" s="1914"/>
      <c r="D675" s="1911"/>
      <c r="E675" s="630" t="s">
        <v>921</v>
      </c>
      <c r="F675" s="904">
        <v>88</v>
      </c>
    </row>
    <row r="676" spans="1:7" outlineLevel="2">
      <c r="A676" s="884"/>
      <c r="B676" s="945"/>
      <c r="C676" s="1915"/>
      <c r="D676" s="1912"/>
      <c r="E676" s="630" t="s">
        <v>58</v>
      </c>
      <c r="F676" s="904" t="s">
        <v>871</v>
      </c>
    </row>
    <row r="677" spans="1:7" ht="30" outlineLevel="2">
      <c r="A677" s="884"/>
      <c r="B677" s="945"/>
      <c r="C677" s="1898" t="s">
        <v>1713</v>
      </c>
      <c r="D677" s="1892" t="s">
        <v>1173</v>
      </c>
      <c r="E677" s="1152" t="s">
        <v>1929</v>
      </c>
      <c r="F677" s="1153" t="s">
        <v>970</v>
      </c>
      <c r="G677" s="1154" t="s">
        <v>3045</v>
      </c>
    </row>
    <row r="678" spans="1:7" outlineLevel="2">
      <c r="A678" s="884"/>
      <c r="B678" s="945"/>
      <c r="C678" s="1898"/>
      <c r="D678" s="1892"/>
      <c r="E678" s="1152" t="s">
        <v>1191</v>
      </c>
      <c r="F678" s="1153" t="s">
        <v>971</v>
      </c>
      <c r="G678" s="1154"/>
    </row>
    <row r="679" spans="1:7" outlineLevel="2">
      <c r="A679" s="884"/>
      <c r="B679" s="945"/>
      <c r="C679" s="1898"/>
      <c r="D679" s="1892"/>
      <c r="E679" s="1152" t="s">
        <v>1192</v>
      </c>
      <c r="F679" s="1153" t="s">
        <v>972</v>
      </c>
      <c r="G679" s="1154"/>
    </row>
    <row r="680" spans="1:7" ht="31.2" outlineLevel="2">
      <c r="A680" s="884"/>
      <c r="B680" s="945"/>
      <c r="C680" s="1417" t="s">
        <v>1703</v>
      </c>
      <c r="D680" s="1421" t="s">
        <v>1856</v>
      </c>
      <c r="E680" s="1186" t="s">
        <v>2633</v>
      </c>
      <c r="F680" s="1153"/>
      <c r="G680" s="1154" t="s">
        <v>3045</v>
      </c>
    </row>
    <row r="681" spans="1:7" outlineLevel="2">
      <c r="A681" s="884"/>
      <c r="B681" s="945"/>
      <c r="C681" s="1920" t="s">
        <v>2403</v>
      </c>
      <c r="D681" s="1921" t="s">
        <v>1174</v>
      </c>
      <c r="E681" s="630" t="s">
        <v>48</v>
      </c>
      <c r="F681" s="904" t="s">
        <v>20</v>
      </c>
    </row>
    <row r="682" spans="1:7" outlineLevel="2">
      <c r="A682" s="884"/>
      <c r="B682" s="945"/>
      <c r="C682" s="1920"/>
      <c r="D682" s="1921"/>
      <c r="E682" s="630" t="s">
        <v>49</v>
      </c>
      <c r="F682" s="904" t="s">
        <v>47</v>
      </c>
    </row>
    <row r="683" spans="1:7" outlineLevel="2">
      <c r="A683" s="884"/>
      <c r="B683" s="945"/>
      <c r="C683" s="1920"/>
      <c r="D683" s="1921"/>
      <c r="E683" s="630" t="s">
        <v>834</v>
      </c>
      <c r="F683" s="904" t="s">
        <v>871</v>
      </c>
    </row>
    <row r="684" spans="1:7" ht="31.2" outlineLevel="2">
      <c r="A684" s="884"/>
      <c r="B684" s="945"/>
      <c r="C684" s="905" t="s">
        <v>2404</v>
      </c>
      <c r="D684" s="822" t="s">
        <v>1175</v>
      </c>
      <c r="E684" s="629" t="s">
        <v>2634</v>
      </c>
      <c r="F684" s="904"/>
    </row>
    <row r="685" spans="1:7" outlineLevel="2">
      <c r="A685" s="884"/>
      <c r="B685" s="945"/>
      <c r="C685" s="1898" t="s">
        <v>2422</v>
      </c>
      <c r="D685" s="1892" t="s">
        <v>1176</v>
      </c>
      <c r="E685" s="1152" t="s">
        <v>48</v>
      </c>
      <c r="F685" s="1153" t="s">
        <v>20</v>
      </c>
      <c r="G685" s="1154" t="s">
        <v>3045</v>
      </c>
    </row>
    <row r="686" spans="1:7" outlineLevel="2">
      <c r="A686" s="884"/>
      <c r="B686" s="945"/>
      <c r="C686" s="1898"/>
      <c r="D686" s="1892"/>
      <c r="E686" s="1152" t="s">
        <v>49</v>
      </c>
      <c r="F686" s="1153" t="s">
        <v>47</v>
      </c>
      <c r="G686" s="1154"/>
    </row>
    <row r="687" spans="1:7" outlineLevel="2">
      <c r="A687" s="884"/>
      <c r="B687" s="945"/>
      <c r="C687" s="1898"/>
      <c r="D687" s="1892"/>
      <c r="E687" s="1152" t="s">
        <v>834</v>
      </c>
      <c r="F687" s="1153" t="s">
        <v>871</v>
      </c>
      <c r="G687" s="1154"/>
    </row>
    <row r="688" spans="1:7" outlineLevel="2">
      <c r="A688" s="884"/>
      <c r="B688" s="945"/>
      <c r="C688" s="1918" t="s">
        <v>2423</v>
      </c>
      <c r="D688" s="1919" t="s">
        <v>1177</v>
      </c>
      <c r="E688" s="630" t="s">
        <v>48</v>
      </c>
      <c r="F688" s="904" t="s">
        <v>20</v>
      </c>
    </row>
    <row r="689" spans="1:7" outlineLevel="2">
      <c r="A689" s="884"/>
      <c r="B689" s="945"/>
      <c r="C689" s="1918"/>
      <c r="D689" s="1919"/>
      <c r="E689" s="630" t="s">
        <v>49</v>
      </c>
      <c r="F689" s="904" t="s">
        <v>47</v>
      </c>
    </row>
    <row r="690" spans="1:7" outlineLevel="2">
      <c r="A690" s="884"/>
      <c r="B690" s="945"/>
      <c r="C690" s="1918"/>
      <c r="D690" s="1919"/>
      <c r="E690" s="630" t="s">
        <v>834</v>
      </c>
      <c r="F690" s="904" t="s">
        <v>871</v>
      </c>
    </row>
    <row r="691" spans="1:7" ht="31.2" outlineLevel="2">
      <c r="A691" s="884"/>
      <c r="B691" s="945"/>
      <c r="C691" s="1417" t="s">
        <v>2406</v>
      </c>
      <c r="D691" s="1421" t="s">
        <v>1178</v>
      </c>
      <c r="E691" s="1186" t="s">
        <v>2633</v>
      </c>
      <c r="F691" s="1153" t="s">
        <v>2654</v>
      </c>
      <c r="G691" s="1154" t="s">
        <v>3045</v>
      </c>
    </row>
    <row r="692" spans="1:7" ht="31.2" outlineLevel="2">
      <c r="A692" s="884"/>
      <c r="B692" s="945"/>
      <c r="C692" s="1417" t="s">
        <v>2407</v>
      </c>
      <c r="D692" s="1421" t="s">
        <v>1179</v>
      </c>
      <c r="E692" s="1186" t="s">
        <v>2633</v>
      </c>
      <c r="F692" s="1153"/>
      <c r="G692" s="1154" t="s">
        <v>3045</v>
      </c>
    </row>
    <row r="693" spans="1:7" outlineLevel="2">
      <c r="A693" s="884"/>
      <c r="B693" s="945"/>
      <c r="C693" s="1920" t="s">
        <v>2408</v>
      </c>
      <c r="D693" s="1921" t="s">
        <v>1180</v>
      </c>
      <c r="E693" s="630" t="s">
        <v>48</v>
      </c>
      <c r="F693" s="904" t="s">
        <v>20</v>
      </c>
    </row>
    <row r="694" spans="1:7" outlineLevel="2">
      <c r="A694" s="884"/>
      <c r="B694" s="945"/>
      <c r="C694" s="1920"/>
      <c r="D694" s="1921"/>
      <c r="E694" s="630" t="s">
        <v>49</v>
      </c>
      <c r="F694" s="904" t="s">
        <v>47</v>
      </c>
    </row>
    <row r="695" spans="1:7" outlineLevel="2">
      <c r="A695" s="884"/>
      <c r="B695" s="945"/>
      <c r="C695" s="1920"/>
      <c r="D695" s="1921"/>
      <c r="E695" s="630" t="s">
        <v>834</v>
      </c>
      <c r="F695" s="904" t="s">
        <v>871</v>
      </c>
    </row>
    <row r="696" spans="1:7" outlineLevel="2">
      <c r="A696" s="884"/>
      <c r="B696" s="945"/>
      <c r="C696" s="1920" t="s">
        <v>3334</v>
      </c>
      <c r="D696" s="1921" t="s">
        <v>1181</v>
      </c>
      <c r="E696" s="630" t="s">
        <v>976</v>
      </c>
      <c r="F696" s="904" t="s">
        <v>1130</v>
      </c>
    </row>
    <row r="697" spans="1:7" outlineLevel="2">
      <c r="A697" s="884"/>
      <c r="B697" s="945"/>
      <c r="C697" s="1920"/>
      <c r="D697" s="1921"/>
      <c r="E697" s="630" t="s">
        <v>977</v>
      </c>
      <c r="F697" s="904" t="s">
        <v>835</v>
      </c>
    </row>
    <row r="698" spans="1:7" outlineLevel="2">
      <c r="A698" s="884"/>
      <c r="B698" s="945"/>
      <c r="C698" s="1920"/>
      <c r="D698" s="1921"/>
      <c r="E698" s="630" t="s">
        <v>1126</v>
      </c>
      <c r="F698" s="904" t="s">
        <v>1127</v>
      </c>
    </row>
    <row r="699" spans="1:7" outlineLevel="2">
      <c r="A699" s="884"/>
      <c r="B699" s="945"/>
      <c r="C699" s="1920"/>
      <c r="D699" s="1921"/>
      <c r="E699" s="630" t="s">
        <v>921</v>
      </c>
      <c r="F699" s="904">
        <v>88</v>
      </c>
    </row>
    <row r="700" spans="1:7" outlineLevel="2">
      <c r="A700" s="884"/>
      <c r="B700" s="945"/>
      <c r="C700" s="1920"/>
      <c r="D700" s="1921"/>
      <c r="E700" s="630" t="s">
        <v>58</v>
      </c>
      <c r="F700" s="904" t="s">
        <v>871</v>
      </c>
    </row>
    <row r="701" spans="1:7" ht="31.2" outlineLevel="2">
      <c r="A701" s="884"/>
      <c r="B701" s="945"/>
      <c r="C701" s="905" t="s">
        <v>1703</v>
      </c>
      <c r="D701" s="822" t="s">
        <v>1195</v>
      </c>
      <c r="E701" s="629" t="s">
        <v>2633</v>
      </c>
      <c r="F701" s="904"/>
    </row>
    <row r="702" spans="1:7" outlineLevel="2">
      <c r="A702" s="884"/>
      <c r="B702" s="945"/>
      <c r="C702" s="1920" t="s">
        <v>2409</v>
      </c>
      <c r="D702" s="1921" t="s">
        <v>1182</v>
      </c>
      <c r="E702" s="630" t="s">
        <v>48</v>
      </c>
      <c r="F702" s="904" t="s">
        <v>20</v>
      </c>
    </row>
    <row r="703" spans="1:7" outlineLevel="2">
      <c r="A703" s="884"/>
      <c r="B703" s="945"/>
      <c r="C703" s="1920"/>
      <c r="D703" s="1921"/>
      <c r="E703" s="630" t="s">
        <v>49</v>
      </c>
      <c r="F703" s="904" t="s">
        <v>47</v>
      </c>
    </row>
    <row r="704" spans="1:7" outlineLevel="2">
      <c r="A704" s="884"/>
      <c r="B704" s="945"/>
      <c r="C704" s="1920"/>
      <c r="D704" s="1921"/>
      <c r="E704" s="630" t="s">
        <v>834</v>
      </c>
      <c r="F704" s="904" t="s">
        <v>871</v>
      </c>
    </row>
    <row r="705" spans="1:7" ht="15.55" customHeight="1" outlineLevel="2">
      <c r="A705" s="884"/>
      <c r="B705" s="945"/>
      <c r="C705" s="1913" t="s">
        <v>2410</v>
      </c>
      <c r="D705" s="1910" t="s">
        <v>1183</v>
      </c>
      <c r="E705" s="630" t="s">
        <v>1151</v>
      </c>
      <c r="F705" s="904" t="s">
        <v>1110</v>
      </c>
    </row>
    <row r="706" spans="1:7" outlineLevel="2">
      <c r="A706" s="884"/>
      <c r="B706" s="945"/>
      <c r="C706" s="1914"/>
      <c r="D706" s="1911"/>
      <c r="E706" s="630" t="s">
        <v>1152</v>
      </c>
      <c r="F706" s="904" t="s">
        <v>924</v>
      </c>
    </row>
    <row r="707" spans="1:7" outlineLevel="2">
      <c r="A707" s="884"/>
      <c r="B707" s="945"/>
      <c r="C707" s="1914"/>
      <c r="D707" s="1911"/>
      <c r="E707" s="630" t="s">
        <v>963</v>
      </c>
      <c r="F707" s="904" t="s">
        <v>966</v>
      </c>
    </row>
    <row r="708" spans="1:7" ht="30" outlineLevel="2">
      <c r="A708" s="884"/>
      <c r="B708" s="945"/>
      <c r="C708" s="1914"/>
      <c r="D708" s="1911"/>
      <c r="E708" s="630" t="s">
        <v>964</v>
      </c>
      <c r="F708" s="904" t="s">
        <v>967</v>
      </c>
    </row>
    <row r="709" spans="1:7" outlineLevel="2">
      <c r="A709" s="884"/>
      <c r="B709" s="945"/>
      <c r="C709" s="1914"/>
      <c r="D709" s="1911"/>
      <c r="E709" s="630" t="s">
        <v>959</v>
      </c>
      <c r="F709" s="904" t="s">
        <v>926</v>
      </c>
    </row>
    <row r="710" spans="1:7" outlineLevel="2">
      <c r="A710" s="884"/>
      <c r="B710" s="945"/>
      <c r="C710" s="1914"/>
      <c r="D710" s="1911"/>
      <c r="E710" s="630" t="s">
        <v>1153</v>
      </c>
      <c r="F710" s="904" t="s">
        <v>1146</v>
      </c>
    </row>
    <row r="711" spans="1:7" outlineLevel="2">
      <c r="A711" s="884"/>
      <c r="B711" s="945"/>
      <c r="C711" s="1914"/>
      <c r="D711" s="1911"/>
      <c r="E711" s="630" t="s">
        <v>2233</v>
      </c>
      <c r="F711" s="904" t="s">
        <v>1145</v>
      </c>
    </row>
    <row r="712" spans="1:7" ht="30" outlineLevel="2">
      <c r="A712" s="884"/>
      <c r="B712" s="945"/>
      <c r="C712" s="1914"/>
      <c r="D712" s="1911"/>
      <c r="E712" s="630" t="s">
        <v>1933</v>
      </c>
      <c r="F712" s="904" t="s">
        <v>1113</v>
      </c>
    </row>
    <row r="713" spans="1:7" outlineLevel="2">
      <c r="A713" s="884"/>
      <c r="B713" s="945"/>
      <c r="C713" s="1914"/>
      <c r="D713" s="1911"/>
      <c r="E713" s="630" t="s">
        <v>1155</v>
      </c>
      <c r="F713" s="904" t="s">
        <v>968</v>
      </c>
    </row>
    <row r="714" spans="1:7" outlineLevel="2">
      <c r="A714" s="884"/>
      <c r="B714" s="945"/>
      <c r="C714" s="1914"/>
      <c r="D714" s="1911"/>
      <c r="E714" s="1425" t="s">
        <v>3188</v>
      </c>
      <c r="F714" s="1426" t="s">
        <v>3183</v>
      </c>
      <c r="G714" s="1427" t="s">
        <v>3184</v>
      </c>
    </row>
    <row r="715" spans="1:7" outlineLevel="2">
      <c r="A715" s="884"/>
      <c r="B715" s="945"/>
      <c r="C715" s="1914"/>
      <c r="D715" s="1911"/>
      <c r="E715" s="1425" t="s">
        <v>3189</v>
      </c>
      <c r="F715" s="1426" t="s">
        <v>3190</v>
      </c>
      <c r="G715" s="1427"/>
    </row>
    <row r="716" spans="1:7" outlineLevel="2">
      <c r="A716" s="884"/>
      <c r="B716" s="945"/>
      <c r="C716" s="1914"/>
      <c r="D716" s="1911"/>
      <c r="E716" s="630" t="s">
        <v>921</v>
      </c>
      <c r="F716" s="904">
        <v>88</v>
      </c>
    </row>
    <row r="717" spans="1:7" outlineLevel="2">
      <c r="A717" s="884"/>
      <c r="B717" s="945"/>
      <c r="C717" s="1915"/>
      <c r="D717" s="1912"/>
      <c r="E717" s="630" t="s">
        <v>58</v>
      </c>
      <c r="F717" s="904" t="s">
        <v>871</v>
      </c>
    </row>
    <row r="718" spans="1:7" ht="31.2" outlineLevel="2">
      <c r="A718" s="884"/>
      <c r="B718" s="945"/>
      <c r="C718" s="905" t="s">
        <v>1703</v>
      </c>
      <c r="D718" s="822" t="s">
        <v>2658</v>
      </c>
      <c r="E718" s="629" t="s">
        <v>2633</v>
      </c>
      <c r="F718" s="904"/>
    </row>
    <row r="719" spans="1:7" ht="30" outlineLevel="2">
      <c r="A719" s="884"/>
      <c r="B719" s="945"/>
      <c r="C719" s="1898" t="s">
        <v>1713</v>
      </c>
      <c r="D719" s="1892" t="s">
        <v>1184</v>
      </c>
      <c r="E719" s="1152" t="s">
        <v>1929</v>
      </c>
      <c r="F719" s="1153" t="s">
        <v>970</v>
      </c>
      <c r="G719" s="1154" t="s">
        <v>3045</v>
      </c>
    </row>
    <row r="720" spans="1:7" outlineLevel="2">
      <c r="A720" s="884"/>
      <c r="B720" s="945"/>
      <c r="C720" s="1898"/>
      <c r="D720" s="1892"/>
      <c r="E720" s="1152" t="s">
        <v>1191</v>
      </c>
      <c r="F720" s="1153" t="s">
        <v>971</v>
      </c>
      <c r="G720" s="1154"/>
    </row>
    <row r="721" spans="1:7" outlineLevel="2">
      <c r="A721" s="884"/>
      <c r="B721" s="945"/>
      <c r="C721" s="1898"/>
      <c r="D721" s="1892"/>
      <c r="E721" s="1152" t="s">
        <v>1192</v>
      </c>
      <c r="F721" s="1153" t="s">
        <v>972</v>
      </c>
      <c r="G721" s="1154"/>
    </row>
    <row r="722" spans="1:7" ht="31.2" outlineLevel="2">
      <c r="A722" s="884"/>
      <c r="B722" s="945"/>
      <c r="C722" s="1417" t="s">
        <v>1703</v>
      </c>
      <c r="D722" s="1421" t="s">
        <v>2659</v>
      </c>
      <c r="E722" s="1186" t="s">
        <v>2633</v>
      </c>
      <c r="F722" s="1153"/>
      <c r="G722" s="1154"/>
    </row>
    <row r="723" spans="1:7" outlineLevel="2">
      <c r="A723" s="884"/>
      <c r="B723" s="945"/>
      <c r="C723" s="1920" t="s">
        <v>2411</v>
      </c>
      <c r="D723" s="1921" t="s">
        <v>2242</v>
      </c>
      <c r="E723" s="630" t="s">
        <v>48</v>
      </c>
      <c r="F723" s="904" t="s">
        <v>20</v>
      </c>
    </row>
    <row r="724" spans="1:7" outlineLevel="2">
      <c r="A724" s="884"/>
      <c r="B724" s="945"/>
      <c r="C724" s="1920"/>
      <c r="D724" s="1921"/>
      <c r="E724" s="630" t="s">
        <v>49</v>
      </c>
      <c r="F724" s="904" t="s">
        <v>47</v>
      </c>
    </row>
    <row r="725" spans="1:7" outlineLevel="2">
      <c r="A725" s="884"/>
      <c r="B725" s="945"/>
      <c r="C725" s="1920"/>
      <c r="D725" s="1921"/>
      <c r="E725" s="630" t="s">
        <v>834</v>
      </c>
      <c r="F725" s="904" t="s">
        <v>871</v>
      </c>
    </row>
    <row r="726" spans="1:7" outlineLevel="2">
      <c r="A726" s="884"/>
      <c r="B726" s="945"/>
      <c r="C726" s="905" t="s">
        <v>2412</v>
      </c>
      <c r="D726" s="822" t="s">
        <v>1185</v>
      </c>
      <c r="E726" s="629" t="s">
        <v>2634</v>
      </c>
      <c r="F726" s="904"/>
    </row>
    <row r="727" spans="1:7" outlineLevel="2">
      <c r="A727" s="884"/>
      <c r="B727" s="945"/>
      <c r="C727" s="1898" t="s">
        <v>2413</v>
      </c>
      <c r="D727" s="1892" t="s">
        <v>1186</v>
      </c>
      <c r="E727" s="1152" t="s">
        <v>48</v>
      </c>
      <c r="F727" s="1153" t="s">
        <v>20</v>
      </c>
      <c r="G727" s="1154" t="s">
        <v>3045</v>
      </c>
    </row>
    <row r="728" spans="1:7" outlineLevel="2">
      <c r="A728" s="884"/>
      <c r="B728" s="945"/>
      <c r="C728" s="1898"/>
      <c r="D728" s="1892"/>
      <c r="E728" s="1152" t="s">
        <v>49</v>
      </c>
      <c r="F728" s="1153" t="s">
        <v>47</v>
      </c>
      <c r="G728" s="1154"/>
    </row>
    <row r="729" spans="1:7" outlineLevel="2">
      <c r="A729" s="884"/>
      <c r="B729" s="945"/>
      <c r="C729" s="1898"/>
      <c r="D729" s="1892"/>
      <c r="E729" s="1152" t="s">
        <v>834</v>
      </c>
      <c r="F729" s="1153" t="s">
        <v>871</v>
      </c>
      <c r="G729" s="1154"/>
    </row>
    <row r="730" spans="1:7" outlineLevel="2">
      <c r="A730" s="884"/>
      <c r="B730" s="945"/>
      <c r="C730" s="1918" t="s">
        <v>2424</v>
      </c>
      <c r="D730" s="1919" t="s">
        <v>1187</v>
      </c>
      <c r="E730" s="630" t="s">
        <v>48</v>
      </c>
      <c r="F730" s="904" t="s">
        <v>20</v>
      </c>
    </row>
    <row r="731" spans="1:7" outlineLevel="2">
      <c r="A731" s="884"/>
      <c r="B731" s="945"/>
      <c r="C731" s="1918"/>
      <c r="D731" s="1919"/>
      <c r="E731" s="630" t="s">
        <v>49</v>
      </c>
      <c r="F731" s="904" t="s">
        <v>47</v>
      </c>
    </row>
    <row r="732" spans="1:7" outlineLevel="2">
      <c r="A732" s="884"/>
      <c r="B732" s="945"/>
      <c r="C732" s="1918"/>
      <c r="D732" s="1919"/>
      <c r="E732" s="630" t="s">
        <v>834</v>
      </c>
      <c r="F732" s="904" t="s">
        <v>871</v>
      </c>
    </row>
    <row r="733" spans="1:7" ht="31.2" outlineLevel="2">
      <c r="A733" s="884"/>
      <c r="B733" s="945"/>
      <c r="C733" s="1417" t="s">
        <v>2414</v>
      </c>
      <c r="D733" s="1421" t="s">
        <v>1188</v>
      </c>
      <c r="E733" s="1186" t="s">
        <v>2633</v>
      </c>
      <c r="F733" s="1153" t="s">
        <v>2654</v>
      </c>
      <c r="G733" s="1154" t="s">
        <v>3045</v>
      </c>
    </row>
    <row r="734" spans="1:7" ht="31.5" outlineLevel="2" thickBot="1">
      <c r="A734" s="884"/>
      <c r="B734" s="947"/>
      <c r="C734" s="1240" t="s">
        <v>2415</v>
      </c>
      <c r="D734" s="1424" t="s">
        <v>1189</v>
      </c>
      <c r="E734" s="1242" t="s">
        <v>2633</v>
      </c>
      <c r="F734" s="1243"/>
      <c r="G734" s="1154" t="s">
        <v>3045</v>
      </c>
    </row>
    <row r="735" spans="1:7" ht="15.9" outlineLevel="1" thickBot="1">
      <c r="A735" s="884"/>
      <c r="D735" s="348"/>
      <c r="E735" s="624"/>
      <c r="F735" s="907"/>
    </row>
    <row r="736" spans="1:7" outlineLevel="1">
      <c r="A736" s="884"/>
      <c r="B736" s="948"/>
      <c r="C736" s="1149" t="s">
        <v>2828</v>
      </c>
      <c r="D736" s="949"/>
      <c r="E736" s="950"/>
      <c r="F736" s="951"/>
    </row>
    <row r="737" spans="1:6" outlineLevel="2">
      <c r="A737" s="884"/>
      <c r="B737" s="952"/>
      <c r="C737" s="1916" t="s">
        <v>2416</v>
      </c>
      <c r="D737" s="1917" t="s">
        <v>2112</v>
      </c>
      <c r="E737" s="631" t="s">
        <v>48</v>
      </c>
      <c r="F737" s="914" t="s">
        <v>20</v>
      </c>
    </row>
    <row r="738" spans="1:6" outlineLevel="2">
      <c r="A738" s="884"/>
      <c r="B738" s="952"/>
      <c r="C738" s="1916"/>
      <c r="D738" s="1917"/>
      <c r="E738" s="631" t="s">
        <v>49</v>
      </c>
      <c r="F738" s="914" t="s">
        <v>47</v>
      </c>
    </row>
    <row r="739" spans="1:6" outlineLevel="2">
      <c r="A739" s="884"/>
      <c r="B739" s="952"/>
      <c r="C739" s="1916" t="s">
        <v>2417</v>
      </c>
      <c r="D739" s="1917" t="s">
        <v>2660</v>
      </c>
      <c r="E739" s="631" t="s">
        <v>2110</v>
      </c>
      <c r="F739" s="914" t="s">
        <v>835</v>
      </c>
    </row>
    <row r="740" spans="1:6" outlineLevel="2">
      <c r="A740" s="884"/>
      <c r="B740" s="952"/>
      <c r="C740" s="1916"/>
      <c r="D740" s="1917"/>
      <c r="E740" s="631" t="s">
        <v>2223</v>
      </c>
      <c r="F740" s="914" t="s">
        <v>836</v>
      </c>
    </row>
    <row r="741" spans="1:6" outlineLevel="2">
      <c r="A741" s="884"/>
      <c r="B741" s="952"/>
      <c r="C741" s="1916" t="s">
        <v>2113</v>
      </c>
      <c r="D741" s="1917" t="s">
        <v>2661</v>
      </c>
      <c r="E741" s="631" t="s">
        <v>2116</v>
      </c>
      <c r="F741" s="914" t="s">
        <v>2118</v>
      </c>
    </row>
    <row r="742" spans="1:6" outlineLevel="2">
      <c r="A742" s="884"/>
      <c r="B742" s="952"/>
      <c r="C742" s="1916"/>
      <c r="D742" s="1917"/>
      <c r="E742" s="631" t="s">
        <v>2117</v>
      </c>
      <c r="F742" s="914" t="s">
        <v>2119</v>
      </c>
    </row>
    <row r="743" spans="1:6" outlineLevel="2">
      <c r="A743" s="884"/>
      <c r="B743" s="952"/>
      <c r="C743" s="1916" t="s">
        <v>2418</v>
      </c>
      <c r="D743" s="1917" t="s">
        <v>2662</v>
      </c>
      <c r="E743" s="631" t="s">
        <v>2120</v>
      </c>
      <c r="F743" s="914" t="s">
        <v>2125</v>
      </c>
    </row>
    <row r="744" spans="1:6" outlineLevel="2">
      <c r="A744" s="884"/>
      <c r="B744" s="952"/>
      <c r="C744" s="1916"/>
      <c r="D744" s="1917"/>
      <c r="E744" s="631" t="s">
        <v>2121</v>
      </c>
      <c r="F744" s="914" t="s">
        <v>2126</v>
      </c>
    </row>
    <row r="745" spans="1:6" ht="30" outlineLevel="2">
      <c r="A745" s="884"/>
      <c r="B745" s="952"/>
      <c r="C745" s="1916"/>
      <c r="D745" s="1917"/>
      <c r="E745" s="631" t="s">
        <v>2122</v>
      </c>
      <c r="F745" s="914" t="s">
        <v>2129</v>
      </c>
    </row>
    <row r="746" spans="1:6" outlineLevel="2">
      <c r="A746" s="884"/>
      <c r="B746" s="952"/>
      <c r="C746" s="1916"/>
      <c r="D746" s="1917"/>
      <c r="E746" s="631" t="s">
        <v>2123</v>
      </c>
      <c r="F746" s="914" t="s">
        <v>2130</v>
      </c>
    </row>
    <row r="747" spans="1:6" outlineLevel="2">
      <c r="A747" s="884"/>
      <c r="B747" s="952"/>
      <c r="C747" s="1916"/>
      <c r="D747" s="1917"/>
      <c r="E747" s="631" t="s">
        <v>2124</v>
      </c>
      <c r="F747" s="914" t="s">
        <v>2131</v>
      </c>
    </row>
    <row r="748" spans="1:6" outlineLevel="2">
      <c r="A748" s="884"/>
      <c r="B748" s="952"/>
      <c r="C748" s="953" t="s">
        <v>2419</v>
      </c>
      <c r="D748" s="824" t="s">
        <v>2663</v>
      </c>
      <c r="E748" s="642" t="s">
        <v>2634</v>
      </c>
      <c r="F748" s="914" t="s">
        <v>2654</v>
      </c>
    </row>
    <row r="749" spans="1:6" outlineLevel="2">
      <c r="A749" s="884"/>
      <c r="B749" s="952"/>
      <c r="C749" s="1916" t="s">
        <v>2420</v>
      </c>
      <c r="D749" s="1917" t="s">
        <v>2664</v>
      </c>
      <c r="E749" s="631" t="s">
        <v>48</v>
      </c>
      <c r="F749" s="914" t="s">
        <v>20</v>
      </c>
    </row>
    <row r="750" spans="1:6" outlineLevel="2">
      <c r="A750" s="884"/>
      <c r="B750" s="952"/>
      <c r="C750" s="1916"/>
      <c r="D750" s="1917"/>
      <c r="E750" s="631" t="s">
        <v>49</v>
      </c>
      <c r="F750" s="914" t="s">
        <v>47</v>
      </c>
    </row>
    <row r="751" spans="1:6" ht="15.9" outlineLevel="2" thickBot="1">
      <c r="A751" s="954"/>
      <c r="B751" s="955"/>
      <c r="C751" s="956" t="s">
        <v>2421</v>
      </c>
      <c r="D751" s="957" t="s">
        <v>2665</v>
      </c>
      <c r="E751" s="958" t="s">
        <v>2634</v>
      </c>
      <c r="F751" s="917"/>
    </row>
    <row r="752" spans="1:6" outlineLevel="1">
      <c r="C752" s="959"/>
      <c r="D752" s="348"/>
      <c r="E752" s="624"/>
    </row>
    <row r="753" spans="1:7" ht="15.9" thickBot="1">
      <c r="D753" s="348"/>
      <c r="E753" s="624"/>
    </row>
    <row r="754" spans="1:7">
      <c r="A754" s="960"/>
      <c r="B754" s="961"/>
      <c r="C754" s="962" t="s">
        <v>1501</v>
      </c>
      <c r="D754" s="963"/>
      <c r="E754" s="963"/>
      <c r="F754" s="964"/>
    </row>
    <row r="755" spans="1:7" outlineLevel="1">
      <c r="A755" s="965"/>
      <c r="B755" s="966"/>
      <c r="C755" s="1908" t="s">
        <v>1771</v>
      </c>
      <c r="D755" s="1909" t="s">
        <v>829</v>
      </c>
      <c r="E755" s="623" t="s">
        <v>2228</v>
      </c>
      <c r="F755" s="868" t="s">
        <v>2104</v>
      </c>
      <c r="G755" s="1154" t="s">
        <v>3048</v>
      </c>
    </row>
    <row r="756" spans="1:7" outlineLevel="1">
      <c r="A756" s="965"/>
      <c r="B756" s="966"/>
      <c r="C756" s="1908"/>
      <c r="D756" s="1909"/>
      <c r="E756" s="623" t="s">
        <v>830</v>
      </c>
      <c r="F756" s="868" t="s">
        <v>835</v>
      </c>
      <c r="G756" s="1154"/>
    </row>
    <row r="757" spans="1:7" outlineLevel="1">
      <c r="A757" s="965"/>
      <c r="B757" s="966"/>
      <c r="C757" s="1908"/>
      <c r="D757" s="1909"/>
      <c r="E757" s="623" t="s">
        <v>831</v>
      </c>
      <c r="F757" s="868" t="s">
        <v>836</v>
      </c>
      <c r="G757" s="1154"/>
    </row>
    <row r="758" spans="1:7" outlineLevel="1">
      <c r="A758" s="965"/>
      <c r="B758" s="966"/>
      <c r="C758" s="1908"/>
      <c r="D758" s="1909"/>
      <c r="E758" s="623" t="s">
        <v>833</v>
      </c>
      <c r="F758" s="868">
        <v>88</v>
      </c>
      <c r="G758" s="1154"/>
    </row>
    <row r="759" spans="1:7" outlineLevel="1">
      <c r="A759" s="965"/>
      <c r="B759" s="966"/>
      <c r="C759" s="1908"/>
      <c r="D759" s="1909"/>
      <c r="E759" s="623" t="s">
        <v>834</v>
      </c>
      <c r="F759" s="868" t="s">
        <v>871</v>
      </c>
      <c r="G759" s="1154"/>
    </row>
    <row r="760" spans="1:7" outlineLevel="1">
      <c r="A760" s="965"/>
      <c r="B760" s="966"/>
      <c r="C760" s="1908"/>
      <c r="D760" s="1909"/>
      <c r="E760" s="623"/>
      <c r="F760" s="868"/>
      <c r="G760" s="1154"/>
    </row>
    <row r="761" spans="1:7" outlineLevel="1">
      <c r="A761" s="965"/>
      <c r="B761" s="966"/>
      <c r="C761" s="1908"/>
      <c r="D761" s="1909"/>
      <c r="E761" s="623"/>
      <c r="F761" s="868"/>
      <c r="G761" s="1154"/>
    </row>
    <row r="762" spans="1:7" ht="15.9" outlineLevel="1" thickBot="1">
      <c r="A762" s="965"/>
      <c r="B762" s="966"/>
      <c r="C762" s="994" t="s">
        <v>1703</v>
      </c>
      <c r="D762" s="826" t="s">
        <v>1854</v>
      </c>
      <c r="E762" s="647" t="s">
        <v>2633</v>
      </c>
      <c r="F762" s="967"/>
    </row>
    <row r="763" spans="1:7" outlineLevel="1">
      <c r="A763" s="965"/>
      <c r="B763" s="968"/>
      <c r="C763" s="969" t="s">
        <v>2209</v>
      </c>
      <c r="D763" s="970"/>
      <c r="E763" s="971"/>
      <c r="F763" s="972"/>
    </row>
    <row r="764" spans="1:7" ht="30" outlineLevel="2">
      <c r="A764" s="965"/>
      <c r="B764" s="973"/>
      <c r="C764" s="976" t="s">
        <v>2435</v>
      </c>
      <c r="D764" s="817" t="s">
        <v>840</v>
      </c>
      <c r="E764" s="625" t="s">
        <v>2634</v>
      </c>
      <c r="F764" s="868"/>
    </row>
    <row r="765" spans="1:7" ht="34" customHeight="1" outlineLevel="2">
      <c r="A765" s="965"/>
      <c r="B765" s="973"/>
      <c r="C765" s="1417" t="s">
        <v>2436</v>
      </c>
      <c r="D765" s="1421"/>
      <c r="E765" s="1152"/>
      <c r="F765" s="1153"/>
      <c r="G765" s="1154" t="s">
        <v>3196</v>
      </c>
    </row>
    <row r="766" spans="1:7" outlineLevel="2">
      <c r="A766" s="965"/>
      <c r="B766" s="973"/>
      <c r="C766" s="1417" t="s">
        <v>2434</v>
      </c>
      <c r="D766" s="1421" t="s">
        <v>2198</v>
      </c>
      <c r="E766" s="1186" t="s">
        <v>2634</v>
      </c>
      <c r="F766" s="1153"/>
      <c r="G766" s="1154"/>
    </row>
    <row r="767" spans="1:7" outlineLevel="2">
      <c r="A767" s="965"/>
      <c r="B767" s="973"/>
      <c r="C767" s="1417" t="s">
        <v>2437</v>
      </c>
      <c r="D767" s="1421" t="s">
        <v>2245</v>
      </c>
      <c r="E767" s="1186" t="s">
        <v>2634</v>
      </c>
      <c r="F767" s="1153"/>
      <c r="G767" s="1154"/>
    </row>
    <row r="768" spans="1:7" outlineLevel="2">
      <c r="A768" s="965"/>
      <c r="B768" s="973"/>
      <c r="C768" s="1417" t="s">
        <v>2438</v>
      </c>
      <c r="D768" s="1421" t="s">
        <v>2199</v>
      </c>
      <c r="E768" s="1186" t="s">
        <v>2634</v>
      </c>
      <c r="F768" s="1153"/>
      <c r="G768" s="1154"/>
    </row>
    <row r="769" spans="1:7" ht="15.9" outlineLevel="2" thickBot="1">
      <c r="A769" s="965"/>
      <c r="B769" s="974"/>
      <c r="C769" s="1240" t="s">
        <v>2790</v>
      </c>
      <c r="D769" s="1424" t="s">
        <v>2244</v>
      </c>
      <c r="E769" s="1242" t="s">
        <v>2634</v>
      </c>
      <c r="F769" s="1243"/>
      <c r="G769" s="1154"/>
    </row>
    <row r="770" spans="1:7" ht="17.05" customHeight="1" outlineLevel="1">
      <c r="A770" s="965"/>
      <c r="B770" s="966"/>
      <c r="C770" s="1976" t="s">
        <v>2211</v>
      </c>
      <c r="D770" s="1975" t="s">
        <v>2222</v>
      </c>
      <c r="E770" s="977" t="s">
        <v>2214</v>
      </c>
      <c r="F770" s="978" t="s">
        <v>2218</v>
      </c>
    </row>
    <row r="771" spans="1:7" outlineLevel="1">
      <c r="A771" s="965"/>
      <c r="B771" s="966"/>
      <c r="C771" s="1977"/>
      <c r="D771" s="1946"/>
      <c r="E771" s="623" t="s">
        <v>2215</v>
      </c>
      <c r="F771" s="868" t="s">
        <v>2219</v>
      </c>
    </row>
    <row r="772" spans="1:7" outlineLevel="1">
      <c r="A772" s="965"/>
      <c r="B772" s="966"/>
      <c r="C772" s="1977"/>
      <c r="D772" s="1946"/>
      <c r="E772" s="623" t="s">
        <v>2216</v>
      </c>
      <c r="F772" s="868" t="s">
        <v>2220</v>
      </c>
    </row>
    <row r="773" spans="1:7" outlineLevel="1">
      <c r="A773" s="965"/>
      <c r="B773" s="966"/>
      <c r="C773" s="1977"/>
      <c r="D773" s="1946"/>
      <c r="E773" s="623" t="s">
        <v>2217</v>
      </c>
      <c r="F773" s="868" t="s">
        <v>2221</v>
      </c>
    </row>
    <row r="774" spans="1:7" outlineLevel="1">
      <c r="A774" s="965"/>
      <c r="B774" s="966"/>
      <c r="C774" s="1977"/>
      <c r="D774" s="1946"/>
      <c r="E774" s="1425" t="s">
        <v>3031</v>
      </c>
      <c r="F774" s="1426" t="s">
        <v>3032</v>
      </c>
      <c r="G774" s="1427" t="s">
        <v>3047</v>
      </c>
    </row>
    <row r="775" spans="1:7" outlineLevel="1">
      <c r="A775" s="965"/>
      <c r="B775" s="966"/>
      <c r="C775" s="1977"/>
      <c r="D775" s="1946"/>
      <c r="E775" s="1425" t="s">
        <v>3346</v>
      </c>
      <c r="F775" s="1426" t="s">
        <v>3347</v>
      </c>
      <c r="G775" s="1427" t="s">
        <v>3047</v>
      </c>
    </row>
    <row r="776" spans="1:7" outlineLevel="1">
      <c r="A776" s="965"/>
      <c r="B776" s="966"/>
      <c r="C776" s="1978"/>
      <c r="D776" s="1947"/>
      <c r="E776" s="623" t="s">
        <v>921</v>
      </c>
      <c r="F776" s="868">
        <v>88</v>
      </c>
    </row>
    <row r="777" spans="1:7" ht="15.9" outlineLevel="1" thickBot="1">
      <c r="A777" s="979"/>
      <c r="B777" s="980"/>
      <c r="C777" s="873" t="s">
        <v>1703</v>
      </c>
      <c r="D777" s="1003" t="s">
        <v>2666</v>
      </c>
      <c r="E777" s="875" t="s">
        <v>2633</v>
      </c>
      <c r="F777" s="975"/>
    </row>
    <row r="778" spans="1:7" ht="15.9" thickBot="1">
      <c r="C778" s="645"/>
      <c r="D778" s="646"/>
      <c r="E778" s="624"/>
    </row>
    <row r="779" spans="1:7">
      <c r="A779" s="908"/>
      <c r="B779" s="1000"/>
      <c r="C779" s="1145" t="s">
        <v>2829</v>
      </c>
      <c r="D779" s="1146"/>
      <c r="E779" s="1136"/>
      <c r="F779" s="1147"/>
    </row>
    <row r="780" spans="1:7" outlineLevel="1">
      <c r="A780" s="912"/>
      <c r="B780" s="851"/>
      <c r="C780" s="1908" t="s">
        <v>1772</v>
      </c>
      <c r="D780" s="1909" t="s">
        <v>841</v>
      </c>
      <c r="E780" s="623" t="s">
        <v>48</v>
      </c>
      <c r="F780" s="868" t="s">
        <v>20</v>
      </c>
    </row>
    <row r="781" spans="1:7" outlineLevel="1">
      <c r="A781" s="912"/>
      <c r="B781" s="851"/>
      <c r="C781" s="1908"/>
      <c r="D781" s="1909"/>
      <c r="E781" s="623" t="s">
        <v>49</v>
      </c>
      <c r="F781" s="868" t="s">
        <v>47</v>
      </c>
    </row>
    <row r="782" spans="1:7" outlineLevel="1">
      <c r="A782" s="912"/>
      <c r="B782" s="851"/>
      <c r="C782" s="1908" t="s">
        <v>1773</v>
      </c>
      <c r="D782" s="1909" t="s">
        <v>843</v>
      </c>
      <c r="E782" s="623" t="s">
        <v>845</v>
      </c>
      <c r="F782" s="868" t="s">
        <v>852</v>
      </c>
    </row>
    <row r="783" spans="1:7" outlineLevel="1">
      <c r="A783" s="912"/>
      <c r="B783" s="851"/>
      <c r="C783" s="1908"/>
      <c r="D783" s="1909"/>
      <c r="E783" s="623" t="s">
        <v>846</v>
      </c>
      <c r="F783" s="868" t="s">
        <v>853</v>
      </c>
    </row>
    <row r="784" spans="1:7" outlineLevel="1">
      <c r="A784" s="912"/>
      <c r="B784" s="851"/>
      <c r="C784" s="1908"/>
      <c r="D784" s="1909"/>
      <c r="E784" s="623" t="s">
        <v>847</v>
      </c>
      <c r="F784" s="868" t="s">
        <v>854</v>
      </c>
    </row>
    <row r="785" spans="1:7" outlineLevel="1">
      <c r="A785" s="912"/>
      <c r="B785" s="851"/>
      <c r="C785" s="1908"/>
      <c r="D785" s="1909"/>
      <c r="E785" s="623" t="s">
        <v>848</v>
      </c>
      <c r="F785" s="868" t="s">
        <v>855</v>
      </c>
    </row>
    <row r="786" spans="1:7" outlineLevel="1">
      <c r="A786" s="912"/>
      <c r="B786" s="851"/>
      <c r="C786" s="1908"/>
      <c r="D786" s="1909"/>
      <c r="E786" s="623" t="s">
        <v>849</v>
      </c>
      <c r="F786" s="868" t="s">
        <v>856</v>
      </c>
    </row>
    <row r="787" spans="1:7" outlineLevel="1">
      <c r="A787" s="912"/>
      <c r="B787" s="851"/>
      <c r="C787" s="1908"/>
      <c r="D787" s="1909"/>
      <c r="E787" s="623" t="s">
        <v>850</v>
      </c>
      <c r="F787" s="868" t="s">
        <v>857</v>
      </c>
    </row>
    <row r="788" spans="1:7" outlineLevel="1">
      <c r="A788" s="912"/>
      <c r="B788" s="851"/>
      <c r="C788" s="1908"/>
      <c r="D788" s="1909"/>
      <c r="E788" s="623" t="s">
        <v>851</v>
      </c>
      <c r="F788" s="868" t="s">
        <v>858</v>
      </c>
    </row>
    <row r="789" spans="1:7" outlineLevel="1">
      <c r="A789" s="912"/>
      <c r="B789" s="851"/>
      <c r="C789" s="1908"/>
      <c r="D789" s="1909"/>
      <c r="E789" s="623" t="s">
        <v>2133</v>
      </c>
      <c r="F789" s="868" t="s">
        <v>2134</v>
      </c>
    </row>
    <row r="790" spans="1:7" outlineLevel="1">
      <c r="A790" s="912"/>
      <c r="B790" s="851"/>
      <c r="C790" s="1908"/>
      <c r="D790" s="1909"/>
      <c r="E790" s="623" t="s">
        <v>833</v>
      </c>
      <c r="F790" s="868">
        <v>88</v>
      </c>
    </row>
    <row r="791" spans="1:7" outlineLevel="1">
      <c r="A791" s="912"/>
      <c r="B791" s="851"/>
      <c r="C791" s="869" t="s">
        <v>1774</v>
      </c>
      <c r="D791" s="817" t="s">
        <v>1855</v>
      </c>
      <c r="E791" s="625" t="s">
        <v>2633</v>
      </c>
      <c r="F791" s="868"/>
    </row>
    <row r="792" spans="1:7" outlineLevel="1">
      <c r="A792" s="912"/>
      <c r="B792" s="851"/>
      <c r="C792" s="1898" t="s">
        <v>1775</v>
      </c>
      <c r="D792" s="1892" t="s">
        <v>859</v>
      </c>
      <c r="E792" s="1152" t="s">
        <v>862</v>
      </c>
      <c r="F792" s="1153" t="s">
        <v>867</v>
      </c>
      <c r="G792" s="1255" t="s">
        <v>3045</v>
      </c>
    </row>
    <row r="793" spans="1:7" outlineLevel="1">
      <c r="A793" s="912"/>
      <c r="B793" s="851"/>
      <c r="C793" s="1898"/>
      <c r="D793" s="1892"/>
      <c r="E793" s="1152" t="s">
        <v>863</v>
      </c>
      <c r="F793" s="1153" t="s">
        <v>868</v>
      </c>
      <c r="G793" s="1154"/>
    </row>
    <row r="794" spans="1:7" outlineLevel="1">
      <c r="A794" s="912"/>
      <c r="B794" s="851"/>
      <c r="C794" s="1898"/>
      <c r="D794" s="1892"/>
      <c r="E794" s="1152" t="s">
        <v>864</v>
      </c>
      <c r="F794" s="1153" t="s">
        <v>869</v>
      </c>
      <c r="G794" s="1154"/>
    </row>
    <row r="795" spans="1:7" outlineLevel="1">
      <c r="A795" s="912"/>
      <c r="B795" s="851"/>
      <c r="C795" s="1898"/>
      <c r="D795" s="1892"/>
      <c r="E795" s="1152" t="s">
        <v>865</v>
      </c>
      <c r="F795" s="1153" t="s">
        <v>870</v>
      </c>
      <c r="G795" s="1154"/>
    </row>
    <row r="796" spans="1:7" outlineLevel="1">
      <c r="A796" s="912"/>
      <c r="B796" s="851"/>
      <c r="C796" s="1898"/>
      <c r="D796" s="1892"/>
      <c r="E796" s="1152" t="s">
        <v>833</v>
      </c>
      <c r="F796" s="1153">
        <v>88</v>
      </c>
      <c r="G796" s="1154"/>
    </row>
    <row r="797" spans="1:7" outlineLevel="1">
      <c r="A797" s="912"/>
      <c r="B797" s="851"/>
      <c r="C797" s="1898"/>
      <c r="D797" s="1892"/>
      <c r="E797" s="1152" t="s">
        <v>866</v>
      </c>
      <c r="F797" s="1153" t="s">
        <v>871</v>
      </c>
      <c r="G797" s="1154"/>
    </row>
    <row r="798" spans="1:7" outlineLevel="1">
      <c r="A798" s="912"/>
      <c r="B798" s="851"/>
      <c r="C798" s="869" t="s">
        <v>1703</v>
      </c>
      <c r="D798" s="817" t="s">
        <v>1857</v>
      </c>
      <c r="E798" s="625" t="s">
        <v>2633</v>
      </c>
      <c r="F798" s="868"/>
    </row>
    <row r="799" spans="1:7" outlineLevel="1">
      <c r="A799" s="912"/>
      <c r="B799" s="851"/>
      <c r="C799" s="1908" t="s">
        <v>2725</v>
      </c>
      <c r="D799" s="1909" t="s">
        <v>875</v>
      </c>
      <c r="E799" s="623" t="s">
        <v>877</v>
      </c>
      <c r="F799" s="868" t="s">
        <v>883</v>
      </c>
    </row>
    <row r="800" spans="1:7" outlineLevel="1">
      <c r="A800" s="912"/>
      <c r="B800" s="851"/>
      <c r="C800" s="1908"/>
      <c r="D800" s="1909"/>
      <c r="E800" s="623" t="s">
        <v>878</v>
      </c>
      <c r="F800" s="868" t="s">
        <v>884</v>
      </c>
    </row>
    <row r="801" spans="1:7" outlineLevel="1">
      <c r="A801" s="912"/>
      <c r="B801" s="851"/>
      <c r="C801" s="1908"/>
      <c r="D801" s="1909"/>
      <c r="E801" s="623" t="s">
        <v>879</v>
      </c>
      <c r="F801" s="868" t="s">
        <v>885</v>
      </c>
    </row>
    <row r="802" spans="1:7" ht="30" outlineLevel="1">
      <c r="A802" s="912"/>
      <c r="B802" s="851"/>
      <c r="C802" s="1908"/>
      <c r="D802" s="1909"/>
      <c r="E802" s="623" t="s">
        <v>880</v>
      </c>
      <c r="F802" s="868" t="s">
        <v>886</v>
      </c>
    </row>
    <row r="803" spans="1:7" outlineLevel="1">
      <c r="A803" s="912"/>
      <c r="B803" s="851"/>
      <c r="C803" s="1908"/>
      <c r="D803" s="1909"/>
      <c r="E803" s="623" t="s">
        <v>881</v>
      </c>
      <c r="F803" s="868" t="s">
        <v>887</v>
      </c>
    </row>
    <row r="804" spans="1:7" outlineLevel="1">
      <c r="A804" s="912"/>
      <c r="B804" s="851"/>
      <c r="C804" s="1908"/>
      <c r="D804" s="1909"/>
      <c r="E804" s="623" t="s">
        <v>882</v>
      </c>
      <c r="F804" s="868" t="s">
        <v>888</v>
      </c>
    </row>
    <row r="805" spans="1:7" outlineLevel="1">
      <c r="A805" s="912"/>
      <c r="B805" s="851"/>
      <c r="C805" s="1908"/>
      <c r="D805" s="1909"/>
      <c r="E805" s="623" t="s">
        <v>921</v>
      </c>
      <c r="F805" s="868">
        <v>88</v>
      </c>
    </row>
    <row r="806" spans="1:7" outlineLevel="1">
      <c r="A806" s="912"/>
      <c r="B806" s="851"/>
      <c r="C806" s="1908"/>
      <c r="D806" s="1909"/>
      <c r="E806" s="623" t="s">
        <v>866</v>
      </c>
      <c r="F806" s="868" t="s">
        <v>871</v>
      </c>
    </row>
    <row r="807" spans="1:7" outlineLevel="1">
      <c r="A807" s="912"/>
      <c r="B807" s="851"/>
      <c r="C807" s="869" t="s">
        <v>1703</v>
      </c>
      <c r="D807" s="817" t="s">
        <v>1858</v>
      </c>
      <c r="E807" s="625" t="s">
        <v>2633</v>
      </c>
      <c r="F807" s="868"/>
    </row>
    <row r="808" spans="1:7" outlineLevel="1">
      <c r="A808" s="912"/>
      <c r="B808" s="851"/>
      <c r="C808" s="1898" t="s">
        <v>1776</v>
      </c>
      <c r="D808" s="1892" t="s">
        <v>890</v>
      </c>
      <c r="E808" s="1152" t="s">
        <v>892</v>
      </c>
      <c r="F808" s="1153" t="s">
        <v>868</v>
      </c>
      <c r="G808" s="1255" t="s">
        <v>3045</v>
      </c>
    </row>
    <row r="809" spans="1:7" outlineLevel="1">
      <c r="A809" s="912"/>
      <c r="B809" s="851"/>
      <c r="C809" s="1898"/>
      <c r="D809" s="1892"/>
      <c r="E809" s="1152" t="s">
        <v>893</v>
      </c>
      <c r="F809" s="1153" t="s">
        <v>897</v>
      </c>
      <c r="G809" s="1154"/>
    </row>
    <row r="810" spans="1:7" outlineLevel="1">
      <c r="A810" s="912"/>
      <c r="B810" s="851"/>
      <c r="C810" s="1898"/>
      <c r="D810" s="1892"/>
      <c r="E810" s="1152" t="s">
        <v>894</v>
      </c>
      <c r="F810" s="1153" t="s">
        <v>887</v>
      </c>
      <c r="G810" s="1154"/>
    </row>
    <row r="811" spans="1:7" outlineLevel="1">
      <c r="A811" s="912"/>
      <c r="B811" s="851"/>
      <c r="C811" s="1898"/>
      <c r="D811" s="1892"/>
      <c r="E811" s="1152" t="s">
        <v>895</v>
      </c>
      <c r="F811" s="1153" t="s">
        <v>898</v>
      </c>
      <c r="G811" s="1154"/>
    </row>
    <row r="812" spans="1:7" outlineLevel="1">
      <c r="A812" s="912"/>
      <c r="B812" s="851"/>
      <c r="C812" s="1898"/>
      <c r="D812" s="1892"/>
      <c r="E812" s="1152" t="s">
        <v>921</v>
      </c>
      <c r="F812" s="1153">
        <v>88</v>
      </c>
      <c r="G812" s="1154"/>
    </row>
    <row r="813" spans="1:7" outlineLevel="1">
      <c r="A813" s="912"/>
      <c r="B813" s="851"/>
      <c r="C813" s="1898"/>
      <c r="D813" s="1892"/>
      <c r="E813" s="1152" t="s">
        <v>896</v>
      </c>
      <c r="F813" s="1153" t="s">
        <v>871</v>
      </c>
      <c r="G813" s="1154"/>
    </row>
    <row r="814" spans="1:7" outlineLevel="1">
      <c r="A814" s="912"/>
      <c r="B814" s="851"/>
      <c r="C814" s="1184" t="s">
        <v>1703</v>
      </c>
      <c r="D814" s="1185" t="s">
        <v>1859</v>
      </c>
      <c r="E814" s="1186" t="s">
        <v>2633</v>
      </c>
      <c r="F814" s="1153"/>
      <c r="G814" s="1255" t="s">
        <v>3045</v>
      </c>
    </row>
    <row r="815" spans="1:7" outlineLevel="1">
      <c r="A815" s="912"/>
      <c r="B815" s="851"/>
      <c r="C815" s="1898" t="s">
        <v>1777</v>
      </c>
      <c r="D815" s="1892" t="s">
        <v>900</v>
      </c>
      <c r="E815" s="1152" t="s">
        <v>877</v>
      </c>
      <c r="F815" s="1153" t="s">
        <v>883</v>
      </c>
      <c r="G815" s="1255" t="s">
        <v>3045</v>
      </c>
    </row>
    <row r="816" spans="1:7" outlineLevel="1">
      <c r="A816" s="912"/>
      <c r="B816" s="851"/>
      <c r="C816" s="1898"/>
      <c r="D816" s="1892"/>
      <c r="E816" s="1152" t="s">
        <v>878</v>
      </c>
      <c r="F816" s="1153" t="s">
        <v>884</v>
      </c>
      <c r="G816" s="1154"/>
    </row>
    <row r="817" spans="1:7" outlineLevel="1">
      <c r="A817" s="912"/>
      <c r="B817" s="851"/>
      <c r="C817" s="1898"/>
      <c r="D817" s="1892"/>
      <c r="E817" s="1152" t="s">
        <v>879</v>
      </c>
      <c r="F817" s="1153" t="s">
        <v>885</v>
      </c>
      <c r="G817" s="1154"/>
    </row>
    <row r="818" spans="1:7" ht="30" outlineLevel="1">
      <c r="A818" s="912"/>
      <c r="B818" s="851"/>
      <c r="C818" s="1898"/>
      <c r="D818" s="1892"/>
      <c r="E818" s="1152" t="s">
        <v>880</v>
      </c>
      <c r="F818" s="1153" t="s">
        <v>886</v>
      </c>
      <c r="G818" s="1154"/>
    </row>
    <row r="819" spans="1:7" outlineLevel="1">
      <c r="A819" s="912"/>
      <c r="B819" s="851"/>
      <c r="C819" s="1898"/>
      <c r="D819" s="1892"/>
      <c r="E819" s="1152" t="s">
        <v>881</v>
      </c>
      <c r="F819" s="1153" t="s">
        <v>887</v>
      </c>
      <c r="G819" s="1154"/>
    </row>
    <row r="820" spans="1:7" outlineLevel="1">
      <c r="A820" s="912"/>
      <c r="B820" s="851"/>
      <c r="C820" s="1898"/>
      <c r="D820" s="1892"/>
      <c r="E820" s="1152" t="s">
        <v>882</v>
      </c>
      <c r="F820" s="1153" t="s">
        <v>888</v>
      </c>
      <c r="G820" s="1154"/>
    </row>
    <row r="821" spans="1:7" outlineLevel="1">
      <c r="A821" s="912"/>
      <c r="B821" s="851"/>
      <c r="C821" s="1898"/>
      <c r="D821" s="1892"/>
      <c r="E821" s="1152" t="s">
        <v>921</v>
      </c>
      <c r="F821" s="1153">
        <v>88</v>
      </c>
      <c r="G821" s="1154"/>
    </row>
    <row r="822" spans="1:7" outlineLevel="1">
      <c r="A822" s="912"/>
      <c r="B822" s="851"/>
      <c r="C822" s="1898"/>
      <c r="D822" s="1892"/>
      <c r="E822" s="1152" t="s">
        <v>866</v>
      </c>
      <c r="F822" s="1153" t="s">
        <v>871</v>
      </c>
      <c r="G822" s="1154"/>
    </row>
    <row r="823" spans="1:7" outlineLevel="1">
      <c r="A823" s="912"/>
      <c r="B823" s="851"/>
      <c r="C823" s="1184" t="s">
        <v>1703</v>
      </c>
      <c r="D823" s="1185" t="s">
        <v>1860</v>
      </c>
      <c r="E823" s="1186" t="s">
        <v>2633</v>
      </c>
      <c r="F823" s="1153"/>
      <c r="G823" s="1255" t="s">
        <v>3045</v>
      </c>
    </row>
    <row r="824" spans="1:7" outlineLevel="1">
      <c r="A824" s="912"/>
      <c r="B824" s="851"/>
      <c r="C824" s="1908" t="s">
        <v>1778</v>
      </c>
      <c r="D824" s="1909" t="s">
        <v>901</v>
      </c>
      <c r="E824" s="623" t="s">
        <v>48</v>
      </c>
      <c r="F824" s="868" t="s">
        <v>20</v>
      </c>
    </row>
    <row r="825" spans="1:7" outlineLevel="1">
      <c r="A825" s="912"/>
      <c r="B825" s="851"/>
      <c r="C825" s="1908"/>
      <c r="D825" s="1909"/>
      <c r="E825" s="623" t="s">
        <v>49</v>
      </c>
      <c r="F825" s="868" t="s">
        <v>47</v>
      </c>
    </row>
    <row r="826" spans="1:7" outlineLevel="1">
      <c r="A826" s="912"/>
      <c r="B826" s="851"/>
      <c r="C826" s="1908" t="s">
        <v>2726</v>
      </c>
      <c r="D826" s="1909" t="s">
        <v>903</v>
      </c>
      <c r="E826" s="623" t="s">
        <v>2228</v>
      </c>
      <c r="F826" s="868" t="s">
        <v>2104</v>
      </c>
    </row>
    <row r="827" spans="1:7" ht="30" outlineLevel="1">
      <c r="A827" s="912"/>
      <c r="B827" s="851"/>
      <c r="C827" s="1908"/>
      <c r="D827" s="1909"/>
      <c r="E827" s="623" t="s">
        <v>2100</v>
      </c>
      <c r="F827" s="868" t="s">
        <v>2103</v>
      </c>
    </row>
    <row r="828" spans="1:7" outlineLevel="1">
      <c r="A828" s="912"/>
      <c r="B828" s="851"/>
      <c r="C828" s="1908"/>
      <c r="D828" s="1909"/>
      <c r="E828" s="623" t="s">
        <v>830</v>
      </c>
      <c r="F828" s="868" t="s">
        <v>835</v>
      </c>
    </row>
    <row r="829" spans="1:7" outlineLevel="1">
      <c r="A829" s="912"/>
      <c r="B829" s="851"/>
      <c r="C829" s="1908"/>
      <c r="D829" s="1909"/>
      <c r="E829" s="623" t="s">
        <v>831</v>
      </c>
      <c r="F829" s="868" t="s">
        <v>836</v>
      </c>
    </row>
    <row r="830" spans="1:7" outlineLevel="1">
      <c r="A830" s="912"/>
      <c r="B830" s="851"/>
      <c r="C830" s="1908"/>
      <c r="D830" s="1909"/>
      <c r="E830" s="623" t="s">
        <v>832</v>
      </c>
      <c r="F830" s="868" t="s">
        <v>837</v>
      </c>
    </row>
    <row r="831" spans="1:7" outlineLevel="1">
      <c r="A831" s="912"/>
      <c r="B831" s="851"/>
      <c r="C831" s="1908"/>
      <c r="D831" s="1909"/>
      <c r="E831" s="623" t="s">
        <v>833</v>
      </c>
      <c r="F831" s="868">
        <v>88</v>
      </c>
    </row>
    <row r="832" spans="1:7" outlineLevel="1">
      <c r="A832" s="912"/>
      <c r="B832" s="851"/>
      <c r="C832" s="1908"/>
      <c r="D832" s="1909"/>
      <c r="E832" s="623" t="s">
        <v>834</v>
      </c>
      <c r="F832" s="868" t="s">
        <v>871</v>
      </c>
    </row>
    <row r="833" spans="1:7" outlineLevel="1">
      <c r="A833" s="912"/>
      <c r="B833" s="851"/>
      <c r="C833" s="869" t="s">
        <v>1703</v>
      </c>
      <c r="D833" s="817" t="s">
        <v>1861</v>
      </c>
      <c r="E833" s="625" t="s">
        <v>2633</v>
      </c>
      <c r="F833" s="868"/>
    </row>
    <row r="834" spans="1:7" outlineLevel="1">
      <c r="A834" s="912"/>
      <c r="B834" s="851"/>
      <c r="C834" s="1908" t="s">
        <v>2727</v>
      </c>
      <c r="D834" s="1909" t="s">
        <v>905</v>
      </c>
      <c r="E834" s="623" t="s">
        <v>2140</v>
      </c>
      <c r="F834" s="868" t="s">
        <v>2137</v>
      </c>
    </row>
    <row r="835" spans="1:7" outlineLevel="1">
      <c r="A835" s="912"/>
      <c r="B835" s="851"/>
      <c r="C835" s="1908"/>
      <c r="D835" s="1909"/>
      <c r="E835" s="623" t="s">
        <v>2139</v>
      </c>
      <c r="F835" s="868" t="s">
        <v>2138</v>
      </c>
    </row>
    <row r="836" spans="1:7" outlineLevel="1">
      <c r="A836" s="912"/>
      <c r="B836" s="851"/>
      <c r="C836" s="1908"/>
      <c r="D836" s="1909"/>
      <c r="E836" s="623" t="s">
        <v>866</v>
      </c>
      <c r="F836" s="868" t="s">
        <v>871</v>
      </c>
    </row>
    <row r="837" spans="1:7" outlineLevel="1">
      <c r="A837" s="912"/>
      <c r="B837" s="851"/>
      <c r="C837" s="1184" t="s">
        <v>1779</v>
      </c>
      <c r="D837" s="1185" t="s">
        <v>904</v>
      </c>
      <c r="E837" s="1186" t="s">
        <v>2634</v>
      </c>
      <c r="F837" s="1153"/>
      <c r="G837" s="1255" t="s">
        <v>3045</v>
      </c>
    </row>
    <row r="838" spans="1:7" ht="38.049999999999997" customHeight="1" outlineLevel="1">
      <c r="A838" s="912"/>
      <c r="B838" s="851"/>
      <c r="C838" s="1898" t="s">
        <v>2782</v>
      </c>
      <c r="D838" s="1892" t="s">
        <v>1202</v>
      </c>
      <c r="E838" s="1152" t="s">
        <v>48</v>
      </c>
      <c r="F838" s="1153" t="s">
        <v>20</v>
      </c>
      <c r="G838" s="1255" t="s">
        <v>3045</v>
      </c>
    </row>
    <row r="839" spans="1:7" ht="38.049999999999997" customHeight="1" outlineLevel="1">
      <c r="A839" s="912"/>
      <c r="B839" s="851"/>
      <c r="C839" s="1898"/>
      <c r="D839" s="1892"/>
      <c r="E839" s="1152" t="s">
        <v>49</v>
      </c>
      <c r="F839" s="1153" t="s">
        <v>47</v>
      </c>
      <c r="G839" s="1154"/>
    </row>
    <row r="840" spans="1:7" outlineLevel="1">
      <c r="A840" s="912"/>
      <c r="B840" s="851"/>
      <c r="C840" s="1898" t="s">
        <v>1780</v>
      </c>
      <c r="D840" s="1892" t="s">
        <v>1203</v>
      </c>
      <c r="E840" s="1152" t="s">
        <v>1206</v>
      </c>
      <c r="F840" s="1153" t="s">
        <v>1210</v>
      </c>
      <c r="G840" s="1255" t="s">
        <v>3045</v>
      </c>
    </row>
    <row r="841" spans="1:7" ht="30" outlineLevel="1">
      <c r="A841" s="912"/>
      <c r="B841" s="851"/>
      <c r="C841" s="1898"/>
      <c r="D841" s="1892"/>
      <c r="E841" s="1152" t="s">
        <v>1368</v>
      </c>
      <c r="F841" s="1153" t="s">
        <v>1211</v>
      </c>
      <c r="G841" s="1154"/>
    </row>
    <row r="842" spans="1:7" outlineLevel="1">
      <c r="A842" s="912"/>
      <c r="B842" s="851"/>
      <c r="C842" s="1898"/>
      <c r="D842" s="1892"/>
      <c r="E842" s="1152" t="s">
        <v>1207</v>
      </c>
      <c r="F842" s="1153" t="s">
        <v>1212</v>
      </c>
      <c r="G842" s="1154"/>
    </row>
    <row r="843" spans="1:7" outlineLevel="1">
      <c r="A843" s="912"/>
      <c r="B843" s="851"/>
      <c r="C843" s="1898"/>
      <c r="D843" s="1892"/>
      <c r="E843" s="1152" t="s">
        <v>1208</v>
      </c>
      <c r="F843" s="1153" t="s">
        <v>1213</v>
      </c>
      <c r="G843" s="1154"/>
    </row>
    <row r="844" spans="1:7" outlineLevel="1">
      <c r="A844" s="912"/>
      <c r="B844" s="851"/>
      <c r="C844" s="1898"/>
      <c r="D844" s="1892"/>
      <c r="E844" s="1152" t="s">
        <v>1209</v>
      </c>
      <c r="F844" s="1153" t="s">
        <v>1214</v>
      </c>
      <c r="G844" s="1154"/>
    </row>
    <row r="845" spans="1:7" outlineLevel="1">
      <c r="A845" s="912"/>
      <c r="B845" s="851"/>
      <c r="C845" s="1898"/>
      <c r="D845" s="1892"/>
      <c r="E845" s="1152" t="s">
        <v>1369</v>
      </c>
      <c r="F845" s="1153" t="s">
        <v>1215</v>
      </c>
      <c r="G845" s="1154"/>
    </row>
    <row r="846" spans="1:7" outlineLevel="1">
      <c r="A846" s="912"/>
      <c r="B846" s="851"/>
      <c r="C846" s="1898"/>
      <c r="D846" s="1892"/>
      <c r="E846" s="1152" t="s">
        <v>921</v>
      </c>
      <c r="F846" s="1153">
        <v>88</v>
      </c>
      <c r="G846" s="1154"/>
    </row>
    <row r="847" spans="1:7" outlineLevel="1">
      <c r="A847" s="912"/>
      <c r="B847" s="851"/>
      <c r="C847" s="1184" t="s">
        <v>1703</v>
      </c>
      <c r="D847" s="1185" t="s">
        <v>1862</v>
      </c>
      <c r="E847" s="1186" t="s">
        <v>2633</v>
      </c>
      <c r="F847" s="1153"/>
      <c r="G847" s="1255" t="s">
        <v>3045</v>
      </c>
    </row>
    <row r="848" spans="1:7" outlineLevel="1">
      <c r="A848" s="912"/>
      <c r="B848" s="851"/>
      <c r="C848" s="1898" t="s">
        <v>1781</v>
      </c>
      <c r="D848" s="1892" t="s">
        <v>1216</v>
      </c>
      <c r="E848" s="1152" t="s">
        <v>1219</v>
      </c>
      <c r="F848" s="1153" t="s">
        <v>970</v>
      </c>
      <c r="G848" s="1255" t="s">
        <v>3045</v>
      </c>
    </row>
    <row r="849" spans="1:7" outlineLevel="1">
      <c r="A849" s="912"/>
      <c r="B849" s="851"/>
      <c r="C849" s="1898"/>
      <c r="D849" s="1892"/>
      <c r="E849" s="1152" t="s">
        <v>2188</v>
      </c>
      <c r="F849" s="1153" t="s">
        <v>971</v>
      </c>
      <c r="G849" s="1154"/>
    </row>
    <row r="850" spans="1:7" outlineLevel="1">
      <c r="A850" s="912"/>
      <c r="B850" s="851"/>
      <c r="C850" s="1898"/>
      <c r="D850" s="1892"/>
      <c r="E850" s="1152" t="s">
        <v>1217</v>
      </c>
      <c r="F850" s="1153" t="s">
        <v>1220</v>
      </c>
      <c r="G850" s="1154"/>
    </row>
    <row r="851" spans="1:7" outlineLevel="1">
      <c r="A851" s="912"/>
      <c r="B851" s="851"/>
      <c r="C851" s="1898"/>
      <c r="D851" s="1892"/>
      <c r="E851" s="1152" t="s">
        <v>2729</v>
      </c>
      <c r="F851" s="1153" t="s">
        <v>972</v>
      </c>
      <c r="G851" s="1154"/>
    </row>
    <row r="852" spans="1:7" outlineLevel="1">
      <c r="A852" s="912"/>
      <c r="B852" s="851"/>
      <c r="C852" s="1898"/>
      <c r="D852" s="1892"/>
      <c r="E852" s="1152" t="s">
        <v>1218</v>
      </c>
      <c r="F852" s="1153" t="s">
        <v>1221</v>
      </c>
      <c r="G852" s="1154"/>
    </row>
    <row r="853" spans="1:7" ht="30" outlineLevel="1">
      <c r="A853" s="912"/>
      <c r="B853" s="851"/>
      <c r="C853" s="1898"/>
      <c r="D853" s="1892"/>
      <c r="E853" s="1152" t="s">
        <v>2235</v>
      </c>
      <c r="F853" s="1153" t="s">
        <v>2141</v>
      </c>
      <c r="G853" s="1154"/>
    </row>
    <row r="854" spans="1:7" outlineLevel="1">
      <c r="A854" s="912"/>
      <c r="B854" s="851"/>
      <c r="C854" s="1898"/>
      <c r="D854" s="1892"/>
      <c r="E854" s="1152" t="s">
        <v>921</v>
      </c>
      <c r="F854" s="1153">
        <v>88</v>
      </c>
      <c r="G854" s="1154"/>
    </row>
    <row r="855" spans="1:7" outlineLevel="1">
      <c r="A855" s="912"/>
      <c r="B855" s="851"/>
      <c r="C855" s="1184" t="s">
        <v>1703</v>
      </c>
      <c r="D855" s="1187" t="s">
        <v>1863</v>
      </c>
      <c r="E855" s="1188" t="s">
        <v>2633</v>
      </c>
      <c r="F855" s="1153"/>
      <c r="G855" s="1255" t="s">
        <v>3045</v>
      </c>
    </row>
    <row r="856" spans="1:7" outlineLevel="1">
      <c r="A856" s="912"/>
      <c r="B856" s="851"/>
      <c r="C856" s="1903" t="s">
        <v>2528</v>
      </c>
      <c r="D856" s="1897" t="s">
        <v>2531</v>
      </c>
      <c r="E856" s="623" t="s">
        <v>48</v>
      </c>
      <c r="F856" s="978" t="s">
        <v>20</v>
      </c>
    </row>
    <row r="857" spans="1:7" outlineLevel="1">
      <c r="A857" s="912"/>
      <c r="B857" s="851"/>
      <c r="C857" s="1908"/>
      <c r="D857" s="1897"/>
      <c r="E857" s="623" t="s">
        <v>49</v>
      </c>
      <c r="F857" s="868" t="s">
        <v>47</v>
      </c>
    </row>
    <row r="858" spans="1:7" ht="17.05" customHeight="1" outlineLevel="1">
      <c r="A858" s="912"/>
      <c r="B858" s="851"/>
      <c r="C858" s="1898" t="s">
        <v>2529</v>
      </c>
      <c r="D858" s="1899" t="s">
        <v>2532</v>
      </c>
      <c r="E858" s="1189" t="s">
        <v>2535</v>
      </c>
      <c r="F858" s="1153" t="s">
        <v>852</v>
      </c>
      <c r="G858" s="1255" t="s">
        <v>3045</v>
      </c>
    </row>
    <row r="859" spans="1:7" ht="17.05" customHeight="1" outlineLevel="1">
      <c r="A859" s="912"/>
      <c r="B859" s="851"/>
      <c r="C859" s="1898"/>
      <c r="D859" s="1899"/>
      <c r="E859" s="1189" t="s">
        <v>2536</v>
      </c>
      <c r="F859" s="1153" t="s">
        <v>853</v>
      </c>
      <c r="G859" s="1154"/>
    </row>
    <row r="860" spans="1:7" ht="17.05" customHeight="1" outlineLevel="1">
      <c r="A860" s="912"/>
      <c r="B860" s="851"/>
      <c r="C860" s="1898"/>
      <c r="D860" s="1899"/>
      <c r="E860" s="1189" t="s">
        <v>2537</v>
      </c>
      <c r="F860" s="1153" t="s">
        <v>854</v>
      </c>
      <c r="G860" s="1154"/>
    </row>
    <row r="861" spans="1:7" ht="17.05" customHeight="1" outlineLevel="1">
      <c r="A861" s="912"/>
      <c r="B861" s="851"/>
      <c r="C861" s="1898"/>
      <c r="D861" s="1899"/>
      <c r="E861" s="1189" t="s">
        <v>848</v>
      </c>
      <c r="F861" s="1153" t="s">
        <v>855</v>
      </c>
      <c r="G861" s="1154"/>
    </row>
    <row r="862" spans="1:7" ht="17.05" customHeight="1" outlineLevel="1">
      <c r="A862" s="912"/>
      <c r="B862" s="851"/>
      <c r="C862" s="1898"/>
      <c r="D862" s="1899"/>
      <c r="E862" s="1189" t="s">
        <v>849</v>
      </c>
      <c r="F862" s="1153" t="s">
        <v>2538</v>
      </c>
      <c r="G862" s="1154"/>
    </row>
    <row r="863" spans="1:7" ht="17.05" customHeight="1" outlineLevel="1">
      <c r="A863" s="912"/>
      <c r="B863" s="851"/>
      <c r="C863" s="1898"/>
      <c r="D863" s="1899"/>
      <c r="E863" s="1189" t="s">
        <v>850</v>
      </c>
      <c r="F863" s="1153" t="s">
        <v>857</v>
      </c>
      <c r="G863" s="1154"/>
    </row>
    <row r="864" spans="1:7" ht="17.05" customHeight="1" outlineLevel="1">
      <c r="A864" s="912"/>
      <c r="B864" s="851"/>
      <c r="C864" s="1898"/>
      <c r="D864" s="1899"/>
      <c r="E864" s="1189" t="s">
        <v>851</v>
      </c>
      <c r="F864" s="1153" t="s">
        <v>858</v>
      </c>
      <c r="G864" s="1154"/>
    </row>
    <row r="865" spans="1:7" ht="17.05" customHeight="1" outlineLevel="1">
      <c r="A865" s="912"/>
      <c r="B865" s="851"/>
      <c r="C865" s="1898"/>
      <c r="D865" s="1899"/>
      <c r="E865" s="1189" t="s">
        <v>2133</v>
      </c>
      <c r="F865" s="1153" t="s">
        <v>2539</v>
      </c>
      <c r="G865" s="1154"/>
    </row>
    <row r="866" spans="1:7" ht="17.05" customHeight="1" outlineLevel="1">
      <c r="A866" s="912"/>
      <c r="B866" s="851"/>
      <c r="C866" s="1898"/>
      <c r="D866" s="1899"/>
      <c r="E866" s="1189" t="s">
        <v>1480</v>
      </c>
      <c r="F866" s="1153">
        <v>88</v>
      </c>
      <c r="G866" s="1154"/>
    </row>
    <row r="867" spans="1:7" outlineLevel="1">
      <c r="A867" s="912"/>
      <c r="B867" s="851"/>
      <c r="C867" s="1184" t="s">
        <v>1703</v>
      </c>
      <c r="D867" s="1190" t="s">
        <v>2540</v>
      </c>
      <c r="E867" s="1186" t="s">
        <v>2633</v>
      </c>
      <c r="F867" s="1153"/>
      <c r="G867" s="1255" t="s">
        <v>3045</v>
      </c>
    </row>
    <row r="868" spans="1:7" outlineLevel="1">
      <c r="A868" s="912"/>
      <c r="B868" s="851"/>
      <c r="C868" s="1896" t="s">
        <v>2542</v>
      </c>
      <c r="D868" s="1897" t="s">
        <v>2543</v>
      </c>
      <c r="E868" s="623" t="s">
        <v>48</v>
      </c>
      <c r="F868" s="868" t="s">
        <v>20</v>
      </c>
    </row>
    <row r="869" spans="1:7" outlineLevel="1">
      <c r="A869" s="912"/>
      <c r="B869" s="851"/>
      <c r="C869" s="1896"/>
      <c r="D869" s="1897"/>
      <c r="E869" s="623" t="s">
        <v>49</v>
      </c>
      <c r="F869" s="868" t="s">
        <v>47</v>
      </c>
    </row>
    <row r="870" spans="1:7" outlineLevel="1">
      <c r="A870" s="912"/>
      <c r="B870" s="851"/>
      <c r="C870" s="1896"/>
      <c r="D870" s="1897"/>
      <c r="E870" s="623" t="s">
        <v>834</v>
      </c>
      <c r="F870" s="868" t="s">
        <v>871</v>
      </c>
    </row>
    <row r="871" spans="1:7" outlineLevel="1">
      <c r="A871" s="912"/>
      <c r="B871" s="851"/>
      <c r="C871" s="1896" t="s">
        <v>2783</v>
      </c>
      <c r="D871" s="1897" t="s">
        <v>2544</v>
      </c>
      <c r="E871" s="623" t="s">
        <v>48</v>
      </c>
      <c r="F871" s="868" t="s">
        <v>20</v>
      </c>
    </row>
    <row r="872" spans="1:7" outlineLevel="1">
      <c r="A872" s="912"/>
      <c r="B872" s="851"/>
      <c r="C872" s="1896"/>
      <c r="D872" s="1897"/>
      <c r="E872" s="623" t="s">
        <v>49</v>
      </c>
      <c r="F872" s="868" t="s">
        <v>47</v>
      </c>
    </row>
    <row r="873" spans="1:7" ht="15.9" outlineLevel="1" thickBot="1">
      <c r="A873" s="912"/>
      <c r="B873" s="851"/>
      <c r="C873" s="1907"/>
      <c r="D873" s="1904"/>
      <c r="E873" s="985" t="s">
        <v>834</v>
      </c>
      <c r="F873" s="967" t="s">
        <v>871</v>
      </c>
    </row>
    <row r="874" spans="1:7" outlineLevel="1">
      <c r="A874" s="912"/>
      <c r="B874" s="986"/>
      <c r="C874" s="987" t="s">
        <v>2803</v>
      </c>
      <c r="D874" s="988"/>
      <c r="E874" s="989"/>
      <c r="F874" s="990"/>
    </row>
    <row r="875" spans="1:7" outlineLevel="2">
      <c r="A875" s="912"/>
      <c r="B875" s="991"/>
      <c r="C875" s="1017" t="s">
        <v>2820</v>
      </c>
      <c r="D875" s="825" t="s">
        <v>2746</v>
      </c>
      <c r="E875" s="992" t="s">
        <v>2775</v>
      </c>
      <c r="F875" s="978"/>
    </row>
    <row r="876" spans="1:7" outlineLevel="2">
      <c r="A876" s="912"/>
      <c r="B876" s="991"/>
      <c r="C876" s="1018" t="s">
        <v>2821</v>
      </c>
      <c r="D876" s="818" t="s">
        <v>2754</v>
      </c>
      <c r="E876" s="625" t="s">
        <v>2775</v>
      </c>
      <c r="F876" s="868"/>
    </row>
    <row r="877" spans="1:7" outlineLevel="2">
      <c r="A877" s="912"/>
      <c r="B877" s="991"/>
      <c r="C877" s="1018" t="s">
        <v>2822</v>
      </c>
      <c r="D877" s="818" t="s">
        <v>2756</v>
      </c>
      <c r="E877" s="625" t="s">
        <v>2775</v>
      </c>
      <c r="F877" s="868"/>
    </row>
    <row r="878" spans="1:7" outlineLevel="2">
      <c r="A878" s="912"/>
      <c r="B878" s="991"/>
      <c r="C878" s="1018" t="s">
        <v>2784</v>
      </c>
      <c r="D878" s="818" t="s">
        <v>2757</v>
      </c>
      <c r="E878" s="625" t="s">
        <v>2775</v>
      </c>
      <c r="F878" s="868"/>
    </row>
    <row r="879" spans="1:7" s="993" customFormat="1" ht="19" customHeight="1" outlineLevel="2">
      <c r="A879" s="1148"/>
      <c r="B879" s="991"/>
      <c r="C879" s="1908" t="s">
        <v>2785</v>
      </c>
      <c r="D879" s="1897" t="s">
        <v>2545</v>
      </c>
      <c r="E879" s="623" t="s">
        <v>48</v>
      </c>
      <c r="F879" s="868" t="s">
        <v>20</v>
      </c>
    </row>
    <row r="880" spans="1:7" outlineLevel="2">
      <c r="A880" s="912"/>
      <c r="B880" s="991"/>
      <c r="C880" s="1908"/>
      <c r="D880" s="1897"/>
      <c r="E880" s="623" t="s">
        <v>49</v>
      </c>
      <c r="F880" s="868" t="s">
        <v>47</v>
      </c>
    </row>
    <row r="881" spans="1:7" outlineLevel="2">
      <c r="A881" s="912"/>
      <c r="B881" s="991"/>
      <c r="C881" s="1908"/>
      <c r="D881" s="1897"/>
      <c r="E881" s="623" t="s">
        <v>834</v>
      </c>
      <c r="F881" s="868" t="s">
        <v>871</v>
      </c>
    </row>
    <row r="882" spans="1:7" outlineLevel="2">
      <c r="A882" s="912"/>
      <c r="B882" s="991"/>
      <c r="C882" s="1554" t="s">
        <v>2786</v>
      </c>
      <c r="D882" s="1555" t="s">
        <v>2713</v>
      </c>
      <c r="E882" s="1556"/>
      <c r="F882" s="1153"/>
      <c r="G882" s="1154" t="s">
        <v>3045</v>
      </c>
    </row>
    <row r="883" spans="1:7" outlineLevel="2">
      <c r="A883" s="912"/>
      <c r="B883" s="991"/>
      <c r="C883" s="1549" t="s">
        <v>2748</v>
      </c>
      <c r="D883" s="1550" t="s">
        <v>2720</v>
      </c>
      <c r="E883" s="1437" t="s">
        <v>2634</v>
      </c>
      <c r="F883" s="868"/>
      <c r="G883" s="1427" t="s">
        <v>3197</v>
      </c>
    </row>
    <row r="884" spans="1:7" outlineLevel="2">
      <c r="A884" s="912"/>
      <c r="B884" s="991"/>
      <c r="C884" s="1896" t="s">
        <v>2749</v>
      </c>
      <c r="D884" s="1897" t="s">
        <v>2546</v>
      </c>
      <c r="E884" s="623" t="s">
        <v>48</v>
      </c>
      <c r="F884" s="868" t="s">
        <v>20</v>
      </c>
    </row>
    <row r="885" spans="1:7" outlineLevel="2">
      <c r="A885" s="912"/>
      <c r="B885" s="991"/>
      <c r="C885" s="1896"/>
      <c r="D885" s="1897"/>
      <c r="E885" s="623" t="s">
        <v>49</v>
      </c>
      <c r="F885" s="868" t="s">
        <v>47</v>
      </c>
    </row>
    <row r="886" spans="1:7" outlineLevel="2">
      <c r="A886" s="912"/>
      <c r="B886" s="991"/>
      <c r="C886" s="1896"/>
      <c r="D886" s="1897"/>
      <c r="E886" s="623" t="s">
        <v>834</v>
      </c>
      <c r="F886" s="868" t="s">
        <v>871</v>
      </c>
    </row>
    <row r="887" spans="1:7" outlineLevel="2">
      <c r="A887" s="912"/>
      <c r="B887" s="991"/>
      <c r="C887" s="869" t="s">
        <v>2549</v>
      </c>
      <c r="D887" s="818" t="s">
        <v>2548</v>
      </c>
      <c r="E887" s="625" t="s">
        <v>2634</v>
      </c>
      <c r="F887" s="868"/>
    </row>
    <row r="888" spans="1:7" outlineLevel="2">
      <c r="A888" s="912"/>
      <c r="B888" s="991"/>
      <c r="C888" s="1901" t="s">
        <v>2750</v>
      </c>
      <c r="D888" s="1904" t="s">
        <v>2572</v>
      </c>
      <c r="E888" s="643" t="s">
        <v>2554</v>
      </c>
      <c r="F888" s="868" t="s">
        <v>2564</v>
      </c>
    </row>
    <row r="889" spans="1:7" ht="30" outlineLevel="2">
      <c r="A889" s="912"/>
      <c r="B889" s="991"/>
      <c r="C889" s="1902"/>
      <c r="D889" s="1905"/>
      <c r="E889" s="643" t="s">
        <v>2555</v>
      </c>
      <c r="F889" s="868" t="s">
        <v>2565</v>
      </c>
    </row>
    <row r="890" spans="1:7" outlineLevel="2">
      <c r="A890" s="912"/>
      <c r="B890" s="991"/>
      <c r="C890" s="1902"/>
      <c r="D890" s="1905"/>
      <c r="E890" s="643" t="s">
        <v>2556</v>
      </c>
      <c r="F890" s="868" t="s">
        <v>966</v>
      </c>
    </row>
    <row r="891" spans="1:7" outlineLevel="2">
      <c r="A891" s="912"/>
      <c r="B891" s="991"/>
      <c r="C891" s="1902"/>
      <c r="D891" s="1905"/>
      <c r="E891" s="643" t="s">
        <v>2557</v>
      </c>
      <c r="F891" s="868" t="s">
        <v>926</v>
      </c>
    </row>
    <row r="892" spans="1:7" outlineLevel="2">
      <c r="A892" s="912"/>
      <c r="B892" s="991"/>
      <c r="C892" s="1902"/>
      <c r="D892" s="1905"/>
      <c r="E892" s="643" t="s">
        <v>2558</v>
      </c>
      <c r="F892" s="868" t="s">
        <v>2566</v>
      </c>
    </row>
    <row r="893" spans="1:7" outlineLevel="2">
      <c r="A893" s="912"/>
      <c r="B893" s="991"/>
      <c r="C893" s="1902"/>
      <c r="D893" s="1905"/>
      <c r="E893" s="643" t="s">
        <v>961</v>
      </c>
      <c r="F893" s="868" t="s">
        <v>923</v>
      </c>
    </row>
    <row r="894" spans="1:7" outlineLevel="2">
      <c r="A894" s="912"/>
      <c r="B894" s="991"/>
      <c r="C894" s="1902"/>
      <c r="D894" s="1905"/>
      <c r="E894" s="643" t="s">
        <v>2227</v>
      </c>
      <c r="F894" s="868" t="s">
        <v>1492</v>
      </c>
    </row>
    <row r="895" spans="1:7" outlineLevel="2">
      <c r="A895" s="912"/>
      <c r="B895" s="991"/>
      <c r="C895" s="1902"/>
      <c r="D895" s="1905"/>
      <c r="E895" s="643" t="s">
        <v>2187</v>
      </c>
      <c r="F895" s="868" t="s">
        <v>2567</v>
      </c>
    </row>
    <row r="896" spans="1:7" outlineLevel="2">
      <c r="A896" s="912"/>
      <c r="B896" s="991"/>
      <c r="C896" s="1902"/>
      <c r="D896" s="1905"/>
      <c r="E896" s="643" t="s">
        <v>2559</v>
      </c>
      <c r="F896" s="868" t="s">
        <v>2568</v>
      </c>
    </row>
    <row r="897" spans="1:6" ht="16" customHeight="1" outlineLevel="2">
      <c r="A897" s="912"/>
      <c r="B897" s="991"/>
      <c r="C897" s="1902"/>
      <c r="D897" s="1905"/>
      <c r="E897" s="643" t="s">
        <v>2560</v>
      </c>
      <c r="F897" s="868" t="s">
        <v>1478</v>
      </c>
    </row>
    <row r="898" spans="1:6" outlineLevel="2">
      <c r="A898" s="912"/>
      <c r="B898" s="991"/>
      <c r="C898" s="1902"/>
      <c r="D898" s="1905"/>
      <c r="E898" s="643" t="s">
        <v>2561</v>
      </c>
      <c r="F898" s="868" t="s">
        <v>2569</v>
      </c>
    </row>
    <row r="899" spans="1:6" outlineLevel="2">
      <c r="A899" s="912"/>
      <c r="B899" s="991"/>
      <c r="C899" s="1902"/>
      <c r="D899" s="1905"/>
      <c r="E899" s="643" t="s">
        <v>2562</v>
      </c>
      <c r="F899" s="868" t="s">
        <v>2570</v>
      </c>
    </row>
    <row r="900" spans="1:6" outlineLevel="2">
      <c r="A900" s="912"/>
      <c r="B900" s="991"/>
      <c r="C900" s="1902"/>
      <c r="D900" s="1905"/>
      <c r="E900" s="643" t="s">
        <v>2563</v>
      </c>
      <c r="F900" s="868" t="s">
        <v>2571</v>
      </c>
    </row>
    <row r="901" spans="1:6" outlineLevel="2">
      <c r="A901" s="912"/>
      <c r="B901" s="991"/>
      <c r="C901" s="1902"/>
      <c r="D901" s="1905"/>
      <c r="E901" s="347" t="s">
        <v>2724</v>
      </c>
      <c r="F901" s="907" t="s">
        <v>2722</v>
      </c>
    </row>
    <row r="902" spans="1:6" outlineLevel="2">
      <c r="A902" s="912"/>
      <c r="B902" s="991"/>
      <c r="C902" s="1902"/>
      <c r="D902" s="1905"/>
      <c r="E902" s="643" t="s">
        <v>2805</v>
      </c>
      <c r="F902" s="868" t="s">
        <v>2723</v>
      </c>
    </row>
    <row r="903" spans="1:6" outlineLevel="2">
      <c r="A903" s="912"/>
      <c r="B903" s="991"/>
      <c r="C903" s="1903"/>
      <c r="D903" s="1906"/>
      <c r="E903" s="643" t="s">
        <v>1480</v>
      </c>
      <c r="F903" s="868">
        <v>88</v>
      </c>
    </row>
    <row r="904" spans="1:6" outlineLevel="2">
      <c r="A904" s="912"/>
      <c r="B904" s="991"/>
      <c r="C904" s="869" t="s">
        <v>1703</v>
      </c>
      <c r="D904" s="818"/>
      <c r="E904" s="625" t="s">
        <v>2633</v>
      </c>
      <c r="F904" s="868"/>
    </row>
    <row r="905" spans="1:6" outlineLevel="2">
      <c r="A905" s="912"/>
      <c r="B905" s="991"/>
      <c r="C905" s="1896" t="s">
        <v>2751</v>
      </c>
      <c r="D905" s="1897" t="s">
        <v>2573</v>
      </c>
      <c r="E905" s="644" t="s">
        <v>2576</v>
      </c>
      <c r="F905" s="868" t="s">
        <v>2104</v>
      </c>
    </row>
    <row r="906" spans="1:6" ht="20.05" customHeight="1" outlineLevel="2">
      <c r="A906" s="912"/>
      <c r="B906" s="991"/>
      <c r="C906" s="1896"/>
      <c r="D906" s="1897"/>
      <c r="E906" s="644" t="s">
        <v>2100</v>
      </c>
      <c r="F906" s="868" t="s">
        <v>2577</v>
      </c>
    </row>
    <row r="907" spans="1:6" outlineLevel="2">
      <c r="A907" s="912"/>
      <c r="B907" s="991"/>
      <c r="C907" s="1896"/>
      <c r="D907" s="1897"/>
      <c r="E907" s="644" t="s">
        <v>830</v>
      </c>
      <c r="F907" s="868" t="s">
        <v>835</v>
      </c>
    </row>
    <row r="908" spans="1:6" outlineLevel="2">
      <c r="A908" s="912"/>
      <c r="B908" s="991"/>
      <c r="C908" s="1896"/>
      <c r="D908" s="1897"/>
      <c r="E908" s="644" t="s">
        <v>831</v>
      </c>
      <c r="F908" s="868" t="s">
        <v>836</v>
      </c>
    </row>
    <row r="909" spans="1:6" outlineLevel="2">
      <c r="A909" s="912"/>
      <c r="B909" s="991"/>
      <c r="C909" s="1896"/>
      <c r="D909" s="1897"/>
      <c r="E909" s="643" t="s">
        <v>832</v>
      </c>
      <c r="F909" s="868" t="s">
        <v>837</v>
      </c>
    </row>
    <row r="910" spans="1:6" outlineLevel="2">
      <c r="A910" s="912"/>
      <c r="B910" s="991"/>
      <c r="C910" s="1896"/>
      <c r="D910" s="1897"/>
      <c r="E910" s="643" t="s">
        <v>834</v>
      </c>
      <c r="F910" s="868" t="s">
        <v>871</v>
      </c>
    </row>
    <row r="911" spans="1:6" outlineLevel="2">
      <c r="A911" s="912"/>
      <c r="B911" s="991"/>
      <c r="C911" s="1896"/>
      <c r="D911" s="1897"/>
      <c r="E911" s="643" t="s">
        <v>1480</v>
      </c>
      <c r="F911" s="868">
        <v>88</v>
      </c>
    </row>
    <row r="912" spans="1:6" outlineLevel="2">
      <c r="A912" s="912"/>
      <c r="B912" s="991"/>
      <c r="C912" s="995" t="s">
        <v>1703</v>
      </c>
      <c r="D912" s="818" t="s">
        <v>2580</v>
      </c>
      <c r="E912" s="625" t="s">
        <v>2633</v>
      </c>
      <c r="F912" s="868"/>
    </row>
    <row r="913" spans="1:7" outlineLevel="2">
      <c r="A913" s="912"/>
      <c r="B913" s="991"/>
      <c r="C913" s="1898" t="s">
        <v>2752</v>
      </c>
      <c r="D913" s="1899" t="s">
        <v>2578</v>
      </c>
      <c r="E913" s="1152" t="s">
        <v>48</v>
      </c>
      <c r="F913" s="1153" t="s">
        <v>20</v>
      </c>
      <c r="G913" s="1255" t="s">
        <v>3045</v>
      </c>
    </row>
    <row r="914" spans="1:7" outlineLevel="2">
      <c r="A914" s="912"/>
      <c r="B914" s="991"/>
      <c r="C914" s="1898"/>
      <c r="D914" s="1899"/>
      <c r="E914" s="1152" t="s">
        <v>49</v>
      </c>
      <c r="F914" s="1153" t="s">
        <v>47</v>
      </c>
      <c r="G914" s="1154"/>
    </row>
    <row r="915" spans="1:7" outlineLevel="2">
      <c r="A915" s="912"/>
      <c r="B915" s="991"/>
      <c r="C915" s="1898"/>
      <c r="D915" s="1899"/>
      <c r="E915" s="1152" t="s">
        <v>834</v>
      </c>
      <c r="F915" s="1153" t="s">
        <v>871</v>
      </c>
      <c r="G915" s="1255" t="s">
        <v>3045</v>
      </c>
    </row>
    <row r="916" spans="1:7" outlineLevel="2">
      <c r="A916" s="912"/>
      <c r="B916" s="991"/>
      <c r="C916" s="1900" t="s">
        <v>2753</v>
      </c>
      <c r="D916" s="1899" t="s">
        <v>2579</v>
      </c>
      <c r="E916" s="1189" t="s">
        <v>2583</v>
      </c>
      <c r="F916" s="1153" t="s">
        <v>2588</v>
      </c>
      <c r="G916" s="1154"/>
    </row>
    <row r="917" spans="1:7" outlineLevel="2">
      <c r="A917" s="912"/>
      <c r="B917" s="991"/>
      <c r="C917" s="1900"/>
      <c r="D917" s="1899"/>
      <c r="E917" s="1189" t="s">
        <v>2584</v>
      </c>
      <c r="F917" s="1153" t="s">
        <v>2589</v>
      </c>
      <c r="G917" s="1154"/>
    </row>
    <row r="918" spans="1:7" outlineLevel="2">
      <c r="A918" s="912"/>
      <c r="B918" s="991"/>
      <c r="C918" s="1900"/>
      <c r="D918" s="1899"/>
      <c r="E918" s="1189" t="s">
        <v>2585</v>
      </c>
      <c r="F918" s="1153" t="s">
        <v>2590</v>
      </c>
      <c r="G918" s="1154"/>
    </row>
    <row r="919" spans="1:7" outlineLevel="2">
      <c r="A919" s="912"/>
      <c r="B919" s="991"/>
      <c r="C919" s="1900"/>
      <c r="D919" s="1899"/>
      <c r="E919" s="1189" t="s">
        <v>2586</v>
      </c>
      <c r="F919" s="1153" t="s">
        <v>2591</v>
      </c>
      <c r="G919" s="1154"/>
    </row>
    <row r="920" spans="1:7" outlineLevel="2">
      <c r="A920" s="912"/>
      <c r="B920" s="991"/>
      <c r="C920" s="1900"/>
      <c r="D920" s="1899"/>
      <c r="E920" s="1189" t="s">
        <v>2587</v>
      </c>
      <c r="F920" s="1153" t="s">
        <v>2592</v>
      </c>
      <c r="G920" s="1154"/>
    </row>
    <row r="921" spans="1:7" outlineLevel="2">
      <c r="A921" s="912"/>
      <c r="B921" s="991"/>
      <c r="C921" s="1900"/>
      <c r="D921" s="1899"/>
      <c r="E921" s="1189" t="s">
        <v>1480</v>
      </c>
      <c r="F921" s="1153">
        <v>88</v>
      </c>
      <c r="G921" s="1154"/>
    </row>
    <row r="922" spans="1:7" ht="15.9" outlineLevel="2" thickBot="1">
      <c r="A922" s="915"/>
      <c r="B922" s="997"/>
      <c r="C922" s="1240" t="s">
        <v>1703</v>
      </c>
      <c r="D922" s="1241" t="s">
        <v>2593</v>
      </c>
      <c r="E922" s="1242" t="s">
        <v>2633</v>
      </c>
      <c r="F922" s="1243"/>
      <c r="G922" s="1255" t="s">
        <v>3045</v>
      </c>
    </row>
    <row r="923" spans="1:7" outlineLevel="1">
      <c r="C923" s="959"/>
      <c r="D923" s="646"/>
      <c r="E923" s="624"/>
    </row>
    <row r="924" spans="1:7" ht="15.9" thickBot="1">
      <c r="C924" s="959"/>
      <c r="D924" s="646"/>
      <c r="E924" s="624"/>
    </row>
    <row r="925" spans="1:7" s="349" customFormat="1">
      <c r="A925" s="1137"/>
      <c r="B925" s="1138"/>
      <c r="C925" s="1141" t="s">
        <v>2833</v>
      </c>
      <c r="D925" s="1142"/>
      <c r="E925" s="1143"/>
      <c r="F925" s="1144"/>
    </row>
    <row r="926" spans="1:7" s="349" customFormat="1" outlineLevel="1">
      <c r="A926" s="1139"/>
      <c r="B926" s="1140"/>
      <c r="C926" s="1865" t="s">
        <v>3200</v>
      </c>
      <c r="D926" s="1858" t="s">
        <v>2836</v>
      </c>
      <c r="E926" s="1118" t="s">
        <v>48</v>
      </c>
      <c r="F926" s="1122" t="s">
        <v>20</v>
      </c>
      <c r="G926" s="1557" t="s">
        <v>3201</v>
      </c>
    </row>
    <row r="927" spans="1:7" s="349" customFormat="1" outlineLevel="1">
      <c r="A927" s="1139"/>
      <c r="B927" s="1140"/>
      <c r="C927" s="1865"/>
      <c r="D927" s="1858"/>
      <c r="E927" s="1118" t="s">
        <v>49</v>
      </c>
      <c r="F927" s="1122" t="s">
        <v>47</v>
      </c>
      <c r="G927" s="1557"/>
    </row>
    <row r="928" spans="1:7" s="349" customFormat="1" outlineLevel="1">
      <c r="A928" s="1139"/>
      <c r="B928" s="1140"/>
      <c r="C928" s="1865"/>
      <c r="D928" s="1858"/>
      <c r="E928" s="1118" t="s">
        <v>1224</v>
      </c>
      <c r="F928" s="1122" t="s">
        <v>1225</v>
      </c>
      <c r="G928" s="1557"/>
    </row>
    <row r="929" spans="1:7" s="349" customFormat="1" outlineLevel="1">
      <c r="A929" s="1139"/>
      <c r="B929" s="1140"/>
      <c r="C929" s="1866" t="s">
        <v>2839</v>
      </c>
      <c r="D929" s="1867" t="s">
        <v>2838</v>
      </c>
      <c r="E929" s="1118" t="s">
        <v>48</v>
      </c>
      <c r="F929" s="1122" t="s">
        <v>20</v>
      </c>
    </row>
    <row r="930" spans="1:7" s="349" customFormat="1" outlineLevel="1">
      <c r="A930" s="1139"/>
      <c r="B930" s="1140"/>
      <c r="C930" s="1866"/>
      <c r="D930" s="1867"/>
      <c r="E930" s="1118" t="s">
        <v>49</v>
      </c>
      <c r="F930" s="1122" t="s">
        <v>47</v>
      </c>
    </row>
    <row r="931" spans="1:7" s="349" customFormat="1" outlineLevel="1">
      <c r="A931" s="1139"/>
      <c r="B931" s="1140"/>
      <c r="C931" s="1866"/>
      <c r="D931" s="1867"/>
      <c r="E931" s="1118" t="s">
        <v>1224</v>
      </c>
      <c r="F931" s="1122" t="s">
        <v>1225</v>
      </c>
    </row>
    <row r="932" spans="1:7" s="349" customFormat="1" outlineLevel="1">
      <c r="A932" s="1139"/>
      <c r="B932" s="1140"/>
      <c r="C932" s="1859" t="s">
        <v>2841</v>
      </c>
      <c r="D932" s="1860" t="s">
        <v>2840</v>
      </c>
      <c r="E932" s="1253" t="s">
        <v>48</v>
      </c>
      <c r="F932" s="1254" t="s">
        <v>20</v>
      </c>
      <c r="G932" s="1255" t="s">
        <v>3196</v>
      </c>
    </row>
    <row r="933" spans="1:7" s="349" customFormat="1" outlineLevel="1">
      <c r="A933" s="1139"/>
      <c r="B933" s="1140"/>
      <c r="C933" s="1859"/>
      <c r="D933" s="1860"/>
      <c r="E933" s="1253" t="s">
        <v>49</v>
      </c>
      <c r="F933" s="1254" t="s">
        <v>47</v>
      </c>
      <c r="G933" s="1255"/>
    </row>
    <row r="934" spans="1:7" s="349" customFormat="1" outlineLevel="1">
      <c r="A934" s="1139"/>
      <c r="B934" s="1140"/>
      <c r="C934" s="1859"/>
      <c r="D934" s="1860"/>
      <c r="E934" s="1253" t="s">
        <v>1224</v>
      </c>
      <c r="F934" s="1254" t="s">
        <v>1225</v>
      </c>
      <c r="G934" s="1255"/>
    </row>
    <row r="935" spans="1:7" s="349" customFormat="1" outlineLevel="1">
      <c r="A935" s="1139"/>
      <c r="B935" s="1140"/>
      <c r="C935" s="1868" t="s">
        <v>2843</v>
      </c>
      <c r="D935" s="1869" t="s">
        <v>2842</v>
      </c>
      <c r="E935" s="1253" t="s">
        <v>48</v>
      </c>
      <c r="F935" s="1254" t="s">
        <v>20</v>
      </c>
      <c r="G935" s="1255" t="s">
        <v>3045</v>
      </c>
    </row>
    <row r="936" spans="1:7" s="349" customFormat="1" outlineLevel="1">
      <c r="A936" s="1139"/>
      <c r="B936" s="1140"/>
      <c r="C936" s="1868"/>
      <c r="D936" s="1869"/>
      <c r="E936" s="1253" t="s">
        <v>49</v>
      </c>
      <c r="F936" s="1254" t="s">
        <v>47</v>
      </c>
      <c r="G936" s="1255"/>
    </row>
    <row r="937" spans="1:7" s="349" customFormat="1" outlineLevel="1">
      <c r="A937" s="1139"/>
      <c r="B937" s="1140"/>
      <c r="C937" s="1868"/>
      <c r="D937" s="1869"/>
      <c r="E937" s="1253" t="s">
        <v>1224</v>
      </c>
      <c r="F937" s="1254" t="s">
        <v>1225</v>
      </c>
      <c r="G937" s="1255"/>
    </row>
    <row r="938" spans="1:7" s="349" customFormat="1" outlineLevel="1">
      <c r="A938" s="1139"/>
      <c r="B938" s="1140"/>
      <c r="C938" s="1870" t="s">
        <v>2845</v>
      </c>
      <c r="D938" s="1871" t="s">
        <v>2844</v>
      </c>
      <c r="E938" s="1265" t="s">
        <v>48</v>
      </c>
      <c r="F938" s="1266" t="s">
        <v>20</v>
      </c>
      <c r="G938" s="1267"/>
    </row>
    <row r="939" spans="1:7" s="349" customFormat="1" outlineLevel="1">
      <c r="A939" s="1139"/>
      <c r="B939" s="1140"/>
      <c r="C939" s="1870"/>
      <c r="D939" s="1871"/>
      <c r="E939" s="1265" t="s">
        <v>49</v>
      </c>
      <c r="F939" s="1266" t="s">
        <v>47</v>
      </c>
      <c r="G939" s="1267"/>
    </row>
    <row r="940" spans="1:7" s="349" customFormat="1" outlineLevel="1">
      <c r="A940" s="1139"/>
      <c r="B940" s="1140"/>
      <c r="C940" s="1870"/>
      <c r="D940" s="1871"/>
      <c r="E940" s="1265" t="s">
        <v>1224</v>
      </c>
      <c r="F940" s="1266" t="s">
        <v>1225</v>
      </c>
      <c r="G940" s="1267"/>
    </row>
    <row r="941" spans="1:7" s="349" customFormat="1" outlineLevel="1">
      <c r="A941" s="1139"/>
      <c r="B941" s="1140"/>
      <c r="C941" s="1859" t="s">
        <v>2847</v>
      </c>
      <c r="D941" s="1860" t="s">
        <v>2846</v>
      </c>
      <c r="E941" s="1253" t="s">
        <v>48</v>
      </c>
      <c r="F941" s="1254" t="s">
        <v>20</v>
      </c>
      <c r="G941" s="1255" t="s">
        <v>3046</v>
      </c>
    </row>
    <row r="942" spans="1:7" s="349" customFormat="1" outlineLevel="1">
      <c r="A942" s="1139"/>
      <c r="B942" s="1140"/>
      <c r="C942" s="1859"/>
      <c r="D942" s="1860"/>
      <c r="E942" s="1253" t="s">
        <v>49</v>
      </c>
      <c r="F942" s="1254" t="s">
        <v>47</v>
      </c>
      <c r="G942" s="1255"/>
    </row>
    <row r="943" spans="1:7" s="349" customFormat="1" outlineLevel="1">
      <c r="A943" s="1139"/>
      <c r="B943" s="1140"/>
      <c r="C943" s="1859"/>
      <c r="D943" s="1860"/>
      <c r="E943" s="1253" t="s">
        <v>1224</v>
      </c>
      <c r="F943" s="1254" t="s">
        <v>1225</v>
      </c>
      <c r="G943" s="1255"/>
    </row>
    <row r="944" spans="1:7" s="349" customFormat="1" outlineLevel="1">
      <c r="A944" s="1139"/>
      <c r="B944" s="1140"/>
      <c r="C944" s="1861" t="s">
        <v>2849</v>
      </c>
      <c r="D944" s="1862" t="s">
        <v>2848</v>
      </c>
      <c r="E944" s="1253" t="s">
        <v>48</v>
      </c>
      <c r="F944" s="1254" t="s">
        <v>20</v>
      </c>
      <c r="G944" s="1255" t="s">
        <v>3045</v>
      </c>
    </row>
    <row r="945" spans="1:7" s="349" customFormat="1" outlineLevel="1">
      <c r="A945" s="1139"/>
      <c r="B945" s="1140"/>
      <c r="C945" s="1861"/>
      <c r="D945" s="1862"/>
      <c r="E945" s="1253" t="s">
        <v>49</v>
      </c>
      <c r="F945" s="1254" t="s">
        <v>47</v>
      </c>
      <c r="G945" s="1255"/>
    </row>
    <row r="946" spans="1:7" s="349" customFormat="1" outlineLevel="1">
      <c r="A946" s="1139"/>
      <c r="B946" s="1140"/>
      <c r="C946" s="1861"/>
      <c r="D946" s="1862"/>
      <c r="E946" s="1253" t="s">
        <v>834</v>
      </c>
      <c r="F946" s="1254" t="s">
        <v>871</v>
      </c>
      <c r="G946" s="1255"/>
    </row>
    <row r="947" spans="1:7" s="349" customFormat="1" outlineLevel="1">
      <c r="A947" s="1139"/>
      <c r="B947" s="1140"/>
      <c r="C947" s="1863" t="s">
        <v>2851</v>
      </c>
      <c r="D947" s="1864" t="s">
        <v>2850</v>
      </c>
      <c r="E947" s="1253" t="s">
        <v>48</v>
      </c>
      <c r="F947" s="1254" t="s">
        <v>20</v>
      </c>
      <c r="G947" s="1255" t="s">
        <v>3045</v>
      </c>
    </row>
    <row r="948" spans="1:7" s="349" customFormat="1" outlineLevel="1">
      <c r="A948" s="1139"/>
      <c r="B948" s="1140"/>
      <c r="C948" s="1863"/>
      <c r="D948" s="1864"/>
      <c r="E948" s="1253" t="s">
        <v>49</v>
      </c>
      <c r="F948" s="1254" t="s">
        <v>47</v>
      </c>
      <c r="G948" s="1255"/>
    </row>
    <row r="949" spans="1:7" s="349" customFormat="1" outlineLevel="1">
      <c r="A949" s="1139"/>
      <c r="B949" s="1140"/>
      <c r="C949" s="1863"/>
      <c r="D949" s="1864"/>
      <c r="E949" s="1253" t="s">
        <v>834</v>
      </c>
      <c r="F949" s="1254" t="s">
        <v>871</v>
      </c>
      <c r="G949" s="1255"/>
    </row>
    <row r="950" spans="1:7" s="349" customFormat="1" outlineLevel="1">
      <c r="A950" s="1139"/>
      <c r="B950" s="1140"/>
      <c r="C950" s="1861" t="s">
        <v>2853</v>
      </c>
      <c r="D950" s="1862" t="s">
        <v>2852</v>
      </c>
      <c r="E950" s="1253" t="s">
        <v>48</v>
      </c>
      <c r="F950" s="1254" t="s">
        <v>20</v>
      </c>
      <c r="G950" s="1255" t="s">
        <v>3045</v>
      </c>
    </row>
    <row r="951" spans="1:7" s="349" customFormat="1" outlineLevel="1">
      <c r="A951" s="1139"/>
      <c r="B951" s="1140"/>
      <c r="C951" s="1861"/>
      <c r="D951" s="1862"/>
      <c r="E951" s="1253" t="s">
        <v>49</v>
      </c>
      <c r="F951" s="1254" t="s">
        <v>47</v>
      </c>
      <c r="G951" s="1255"/>
    </row>
    <row r="952" spans="1:7" s="349" customFormat="1" outlineLevel="1">
      <c r="A952" s="1139"/>
      <c r="B952" s="1140"/>
      <c r="C952" s="1861"/>
      <c r="D952" s="1862"/>
      <c r="E952" s="1253" t="s">
        <v>834</v>
      </c>
      <c r="F952" s="1254" t="s">
        <v>871</v>
      </c>
      <c r="G952" s="1255"/>
    </row>
    <row r="953" spans="1:7" s="349" customFormat="1" outlineLevel="1">
      <c r="A953" s="1139"/>
      <c r="B953" s="1140"/>
      <c r="C953" s="1855" t="s">
        <v>2856</v>
      </c>
      <c r="D953" s="1856" t="s">
        <v>2855</v>
      </c>
      <c r="E953" s="1118" t="s">
        <v>1227</v>
      </c>
      <c r="F953" s="1122" t="s">
        <v>1230</v>
      </c>
    </row>
    <row r="954" spans="1:7" s="349" customFormat="1" outlineLevel="1">
      <c r="A954" s="1139"/>
      <c r="B954" s="1140"/>
      <c r="C954" s="1855"/>
      <c r="D954" s="1856"/>
      <c r="E954" s="1118" t="s">
        <v>1228</v>
      </c>
      <c r="F954" s="1122" t="s">
        <v>924</v>
      </c>
    </row>
    <row r="955" spans="1:7" s="349" customFormat="1" outlineLevel="1">
      <c r="A955" s="1139"/>
      <c r="B955" s="1140"/>
      <c r="C955" s="1855"/>
      <c r="D955" s="1856"/>
      <c r="E955" s="1118" t="s">
        <v>1229</v>
      </c>
      <c r="F955" s="1122" t="s">
        <v>926</v>
      </c>
    </row>
    <row r="956" spans="1:7" s="349" customFormat="1" outlineLevel="1">
      <c r="A956" s="1139"/>
      <c r="B956" s="1140"/>
      <c r="C956" s="1855"/>
      <c r="D956" s="1856"/>
      <c r="E956" s="1118" t="s">
        <v>921</v>
      </c>
      <c r="F956" s="1122">
        <v>88</v>
      </c>
    </row>
    <row r="957" spans="1:7" s="349" customFormat="1" outlineLevel="1">
      <c r="A957" s="1139"/>
      <c r="B957" s="1140"/>
      <c r="C957" s="1855"/>
      <c r="D957" s="1856"/>
      <c r="E957" s="1118" t="s">
        <v>834</v>
      </c>
      <c r="F957" s="1122" t="s">
        <v>871</v>
      </c>
    </row>
    <row r="958" spans="1:7" s="349" customFormat="1" outlineLevel="1">
      <c r="A958" s="1139"/>
      <c r="B958" s="1140"/>
      <c r="C958" s="1129" t="s">
        <v>1703</v>
      </c>
      <c r="D958" s="1120" t="s">
        <v>2858</v>
      </c>
      <c r="E958" s="1121" t="s">
        <v>2633</v>
      </c>
      <c r="F958" s="1122"/>
    </row>
    <row r="959" spans="1:7" s="349" customFormat="1" outlineLevel="1">
      <c r="A959" s="1139"/>
      <c r="B959" s="1140"/>
      <c r="C959" s="1855" t="s">
        <v>3275</v>
      </c>
      <c r="D959" s="1856" t="s">
        <v>2859</v>
      </c>
      <c r="E959" s="1118" t="s">
        <v>48</v>
      </c>
      <c r="F959" s="1122" t="s">
        <v>20</v>
      </c>
      <c r="G959" s="1557" t="s">
        <v>3044</v>
      </c>
    </row>
    <row r="960" spans="1:7" s="349" customFormat="1" outlineLevel="1">
      <c r="A960" s="1139"/>
      <c r="B960" s="1140"/>
      <c r="C960" s="1855"/>
      <c r="D960" s="1856"/>
      <c r="E960" s="1118" t="s">
        <v>49</v>
      </c>
      <c r="F960" s="1122" t="s">
        <v>47</v>
      </c>
      <c r="G960" s="1557" t="s">
        <v>3276</v>
      </c>
    </row>
    <row r="961" spans="1:7" s="349" customFormat="1" outlineLevel="1">
      <c r="A961" s="1139"/>
      <c r="B961" s="1140"/>
      <c r="C961" s="1855"/>
      <c r="D961" s="1856"/>
      <c r="E961" s="1118" t="s">
        <v>834</v>
      </c>
      <c r="F961" s="1122" t="s">
        <v>871</v>
      </c>
      <c r="G961" s="1557"/>
    </row>
    <row r="962" spans="1:7" s="349" customFormat="1" outlineLevel="1">
      <c r="A962" s="1139"/>
      <c r="B962" s="1140"/>
      <c r="C962" s="1857" t="s">
        <v>2861</v>
      </c>
      <c r="D962" s="1858" t="s">
        <v>2862</v>
      </c>
      <c r="E962" s="1118" t="s">
        <v>2143</v>
      </c>
      <c r="F962" s="1122" t="s">
        <v>2101</v>
      </c>
    </row>
    <row r="963" spans="1:7" s="349" customFormat="1" outlineLevel="1">
      <c r="A963" s="1139"/>
      <c r="B963" s="1140"/>
      <c r="C963" s="1857"/>
      <c r="D963" s="1858"/>
      <c r="E963" s="1118" t="s">
        <v>2144</v>
      </c>
      <c r="F963" s="1122" t="s">
        <v>2145</v>
      </c>
    </row>
    <row r="964" spans="1:7" s="349" customFormat="1" outlineLevel="1">
      <c r="A964" s="1139"/>
      <c r="B964" s="1140"/>
      <c r="C964" s="1857"/>
      <c r="D964" s="1858"/>
      <c r="E964" s="1118" t="s">
        <v>833</v>
      </c>
      <c r="F964" s="1122">
        <v>88</v>
      </c>
    </row>
    <row r="965" spans="1:7" s="349" customFormat="1" outlineLevel="1">
      <c r="A965" s="1139"/>
      <c r="B965" s="1140"/>
      <c r="C965" s="1130" t="s">
        <v>1774</v>
      </c>
      <c r="D965" s="1119" t="s">
        <v>2863</v>
      </c>
      <c r="E965" s="1121" t="s">
        <v>2633</v>
      </c>
      <c r="F965" s="1122"/>
    </row>
    <row r="966" spans="1:7" s="349" customFormat="1">
      <c r="A966" s="1123"/>
      <c r="B966" s="1124"/>
      <c r="C966" s="1125"/>
      <c r="D966" s="1126"/>
      <c r="E966" s="1127"/>
      <c r="F966" s="1128"/>
    </row>
    <row r="967" spans="1:7" s="349" customFormat="1">
      <c r="A967" s="1133"/>
      <c r="B967" s="1133"/>
      <c r="C967" s="1564" t="s">
        <v>3202</v>
      </c>
      <c r="D967" s="1565"/>
      <c r="E967" s="1566"/>
      <c r="F967" s="1567"/>
      <c r="G967" s="1630" t="s">
        <v>3184</v>
      </c>
    </row>
    <row r="968" spans="1:7" s="349" customFormat="1" ht="19.3" customHeight="1" outlineLevel="1">
      <c r="A968" s="1133"/>
      <c r="B968" s="1133"/>
      <c r="C968" s="1979" t="s">
        <v>3209</v>
      </c>
      <c r="D968" s="1877" t="s">
        <v>3203</v>
      </c>
      <c r="E968" s="623" t="s">
        <v>48</v>
      </c>
      <c r="F968" s="1416" t="s">
        <v>20</v>
      </c>
      <c r="G968" s="1629"/>
    </row>
    <row r="969" spans="1:7" s="349" customFormat="1" outlineLevel="1">
      <c r="A969" s="1133"/>
      <c r="B969" s="1133"/>
      <c r="C969" s="1980"/>
      <c r="D969" s="1879"/>
      <c r="E969" s="623" t="s">
        <v>49</v>
      </c>
      <c r="F969" s="1416" t="s">
        <v>47</v>
      </c>
      <c r="G969" s="1629"/>
    </row>
    <row r="970" spans="1:7" s="349" customFormat="1" outlineLevel="1">
      <c r="A970" s="1133"/>
      <c r="B970" s="1133"/>
      <c r="C970" s="623" t="s">
        <v>3204</v>
      </c>
      <c r="D970" s="1416" t="s">
        <v>3205</v>
      </c>
      <c r="E970" s="623" t="s">
        <v>2634</v>
      </c>
      <c r="F970" s="1416"/>
      <c r="G970" s="1629"/>
    </row>
    <row r="971" spans="1:7" s="349" customFormat="1" outlineLevel="1">
      <c r="A971" s="1139"/>
      <c r="B971" s="1568"/>
      <c r="C971" s="1571" t="s">
        <v>3213</v>
      </c>
      <c r="D971" s="1569"/>
      <c r="E971" s="1570"/>
      <c r="F971" s="1569"/>
      <c r="G971" s="1629"/>
    </row>
    <row r="972" spans="1:7" s="349" customFormat="1" outlineLevel="1">
      <c r="A972" s="1139"/>
      <c r="B972" s="1568"/>
      <c r="C972" s="1979" t="s">
        <v>3348</v>
      </c>
      <c r="D972" s="1877" t="s">
        <v>3206</v>
      </c>
      <c r="E972" s="623" t="s">
        <v>30</v>
      </c>
      <c r="F972" s="1416" t="s">
        <v>32</v>
      </c>
      <c r="G972" s="1629"/>
    </row>
    <row r="973" spans="1:7" s="349" customFormat="1" outlineLevel="1">
      <c r="A973" s="1139"/>
      <c r="B973" s="1568"/>
      <c r="C973" s="1980"/>
      <c r="D973" s="1879"/>
      <c r="E973" s="623" t="s">
        <v>29</v>
      </c>
      <c r="F973" s="1416" t="s">
        <v>29</v>
      </c>
      <c r="G973" s="1629"/>
    </row>
    <row r="974" spans="1:7" s="349" customFormat="1" outlineLevel="1">
      <c r="A974" s="1139"/>
      <c r="B974" s="1568"/>
      <c r="C974" s="623" t="s">
        <v>3351</v>
      </c>
      <c r="D974" s="1416" t="s">
        <v>3207</v>
      </c>
      <c r="E974" s="623" t="s">
        <v>2634</v>
      </c>
      <c r="F974" s="1416"/>
      <c r="G974" s="1629"/>
    </row>
    <row r="975" spans="1:7" s="349" customFormat="1" outlineLevel="1">
      <c r="A975" s="1139"/>
      <c r="B975" s="1568"/>
      <c r="C975" s="1979" t="s">
        <v>3350</v>
      </c>
      <c r="D975" s="1877" t="s">
        <v>3208</v>
      </c>
      <c r="E975" s="623" t="s">
        <v>48</v>
      </c>
      <c r="F975" s="1416" t="s">
        <v>20</v>
      </c>
      <c r="G975" s="1629"/>
    </row>
    <row r="976" spans="1:7" s="349" customFormat="1" outlineLevel="1">
      <c r="A976" s="1139"/>
      <c r="B976" s="1568"/>
      <c r="C976" s="1980"/>
      <c r="D976" s="1879"/>
      <c r="E976" s="623" t="s">
        <v>49</v>
      </c>
      <c r="F976" s="1416" t="s">
        <v>47</v>
      </c>
      <c r="G976" s="1629"/>
    </row>
    <row r="977" spans="1:7" s="349" customFormat="1" ht="15.9" thickBot="1">
      <c r="A977" s="1123"/>
      <c r="B977" s="1124"/>
      <c r="C977" s="1125"/>
      <c r="D977" s="1126"/>
      <c r="E977" s="1127"/>
      <c r="F977" s="1128"/>
    </row>
    <row r="978" spans="1:7">
      <c r="A978" s="1131"/>
      <c r="B978" s="1000"/>
      <c r="C978" s="1382" t="s">
        <v>1232</v>
      </c>
      <c r="D978" s="1383"/>
      <c r="E978" s="1384"/>
      <c r="F978" s="1385"/>
      <c r="G978" s="1154" t="s">
        <v>3045</v>
      </c>
    </row>
    <row r="979" spans="1:7" outlineLevel="1">
      <c r="A979" s="1132"/>
      <c r="B979" s="1133"/>
      <c r="C979" s="1872" t="s">
        <v>1782</v>
      </c>
      <c r="D979" s="1873" t="s">
        <v>1883</v>
      </c>
      <c r="E979" s="1152" t="s">
        <v>1266</v>
      </c>
      <c r="F979" s="1386" t="s">
        <v>1243</v>
      </c>
      <c r="G979" s="1154"/>
    </row>
    <row r="980" spans="1:7" outlineLevel="1">
      <c r="A980" s="1132"/>
      <c r="B980" s="1133"/>
      <c r="C980" s="1872"/>
      <c r="D980" s="1873"/>
      <c r="E980" s="1152" t="s">
        <v>1267</v>
      </c>
      <c r="F980" s="1386" t="s">
        <v>1244</v>
      </c>
      <c r="G980" s="1154"/>
    </row>
    <row r="981" spans="1:7" outlineLevel="1">
      <c r="A981" s="1132"/>
      <c r="B981" s="1133"/>
      <c r="C981" s="1872"/>
      <c r="D981" s="1873"/>
      <c r="E981" s="1152" t="s">
        <v>1268</v>
      </c>
      <c r="F981" s="1386" t="s">
        <v>1245</v>
      </c>
      <c r="G981" s="1154"/>
    </row>
    <row r="982" spans="1:7" outlineLevel="1">
      <c r="A982" s="1132"/>
      <c r="B982" s="1133"/>
      <c r="C982" s="1872"/>
      <c r="D982" s="1873"/>
      <c r="E982" s="1152" t="s">
        <v>1269</v>
      </c>
      <c r="F982" s="1386" t="s">
        <v>1246</v>
      </c>
      <c r="G982" s="1154"/>
    </row>
    <row r="983" spans="1:7" outlineLevel="1">
      <c r="A983" s="1132"/>
      <c r="B983" s="1133"/>
      <c r="C983" s="1872"/>
      <c r="D983" s="1873"/>
      <c r="E983" s="1152" t="s">
        <v>1234</v>
      </c>
      <c r="F983" s="1386" t="s">
        <v>1247</v>
      </c>
      <c r="G983" s="1154"/>
    </row>
    <row r="984" spans="1:7" outlineLevel="1">
      <c r="A984" s="1132"/>
      <c r="B984" s="1133"/>
      <c r="C984" s="1872"/>
      <c r="D984" s="1873"/>
      <c r="E984" s="1152" t="s">
        <v>1235</v>
      </c>
      <c r="F984" s="1386" t="s">
        <v>1248</v>
      </c>
      <c r="G984" s="1154"/>
    </row>
    <row r="985" spans="1:7" outlineLevel="1">
      <c r="A985" s="1132"/>
      <c r="B985" s="1133"/>
      <c r="C985" s="1872"/>
      <c r="D985" s="1873"/>
      <c r="E985" s="1152" t="s">
        <v>2189</v>
      </c>
      <c r="F985" s="1386" t="s">
        <v>1249</v>
      </c>
      <c r="G985" s="1154"/>
    </row>
    <row r="986" spans="1:7" outlineLevel="1">
      <c r="A986" s="1132"/>
      <c r="B986" s="1133"/>
      <c r="C986" s="1872"/>
      <c r="D986" s="1873"/>
      <c r="E986" s="1152" t="s">
        <v>1236</v>
      </c>
      <c r="F986" s="1386" t="s">
        <v>1250</v>
      </c>
      <c r="G986" s="1154"/>
    </row>
    <row r="987" spans="1:7" outlineLevel="1">
      <c r="A987" s="1132"/>
      <c r="B987" s="1133"/>
      <c r="C987" s="1872"/>
      <c r="D987" s="1873"/>
      <c r="E987" s="1152" t="s">
        <v>1237</v>
      </c>
      <c r="F987" s="1386" t="s">
        <v>1251</v>
      </c>
      <c r="G987" s="1154"/>
    </row>
    <row r="988" spans="1:7" outlineLevel="1">
      <c r="A988" s="1132"/>
      <c r="B988" s="1133"/>
      <c r="C988" s="1872"/>
      <c r="D988" s="1873"/>
      <c r="E988" s="1152" t="s">
        <v>1238</v>
      </c>
      <c r="F988" s="1386" t="s">
        <v>1252</v>
      </c>
      <c r="G988" s="1154"/>
    </row>
    <row r="989" spans="1:7" outlineLevel="1">
      <c r="A989" s="1132"/>
      <c r="B989" s="1133"/>
      <c r="C989" s="1872"/>
      <c r="D989" s="1873"/>
      <c r="E989" s="1152" t="s">
        <v>1264</v>
      </c>
      <c r="F989" s="1386" t="s">
        <v>1253</v>
      </c>
      <c r="G989" s="1154"/>
    </row>
    <row r="990" spans="1:7" outlineLevel="1">
      <c r="A990" s="1132"/>
      <c r="B990" s="1133"/>
      <c r="C990" s="1872"/>
      <c r="D990" s="1873"/>
      <c r="E990" s="1152" t="s">
        <v>1265</v>
      </c>
      <c r="F990" s="1386" t="s">
        <v>1254</v>
      </c>
      <c r="G990" s="1154"/>
    </row>
    <row r="991" spans="1:7" outlineLevel="1">
      <c r="A991" s="1132"/>
      <c r="B991" s="1133"/>
      <c r="C991" s="1872"/>
      <c r="D991" s="1873"/>
      <c r="E991" s="1152" t="s">
        <v>1263</v>
      </c>
      <c r="F991" s="1386" t="s">
        <v>1255</v>
      </c>
      <c r="G991" s="1154"/>
    </row>
    <row r="992" spans="1:7" outlineLevel="1">
      <c r="A992" s="1132"/>
      <c r="B992" s="1133"/>
      <c r="C992" s="1872"/>
      <c r="D992" s="1873"/>
      <c r="E992" s="1152" t="s">
        <v>1239</v>
      </c>
      <c r="F992" s="1386" t="s">
        <v>1256</v>
      </c>
      <c r="G992" s="1154"/>
    </row>
    <row r="993" spans="1:7" outlineLevel="1">
      <c r="A993" s="1132"/>
      <c r="B993" s="1133"/>
      <c r="C993" s="1872"/>
      <c r="D993" s="1873"/>
      <c r="E993" s="1152" t="s">
        <v>1240</v>
      </c>
      <c r="F993" s="1386" t="s">
        <v>1257</v>
      </c>
      <c r="G993" s="1154"/>
    </row>
    <row r="994" spans="1:7" ht="30" outlineLevel="1">
      <c r="A994" s="1132"/>
      <c r="B994" s="1133"/>
      <c r="C994" s="1872"/>
      <c r="D994" s="1873"/>
      <c r="E994" s="1152" t="s">
        <v>1241</v>
      </c>
      <c r="F994" s="1386" t="s">
        <v>1258</v>
      </c>
      <c r="G994" s="1154"/>
    </row>
    <row r="995" spans="1:7" outlineLevel="1">
      <c r="A995" s="1132"/>
      <c r="B995" s="1133"/>
      <c r="C995" s="1872"/>
      <c r="D995" s="1873"/>
      <c r="E995" s="1152" t="s">
        <v>833</v>
      </c>
      <c r="F995" s="1386">
        <v>88</v>
      </c>
      <c r="G995" s="1154"/>
    </row>
    <row r="996" spans="1:7" outlineLevel="1">
      <c r="A996" s="1132"/>
      <c r="B996" s="1133"/>
      <c r="C996" s="1387" t="s">
        <v>1703</v>
      </c>
      <c r="D996" s="1388" t="s">
        <v>1884</v>
      </c>
      <c r="E996" s="1186" t="s">
        <v>2633</v>
      </c>
      <c r="F996" s="1386"/>
      <c r="G996" s="1154"/>
    </row>
    <row r="997" spans="1:7" outlineLevel="1">
      <c r="A997" s="1132"/>
      <c r="B997" s="1133"/>
      <c r="C997" s="1872" t="s">
        <v>1783</v>
      </c>
      <c r="D997" s="1890" t="s">
        <v>1886</v>
      </c>
      <c r="E997" s="1152" t="s">
        <v>1261</v>
      </c>
      <c r="F997" s="1386" t="s">
        <v>1271</v>
      </c>
      <c r="G997" s="1154"/>
    </row>
    <row r="998" spans="1:7" outlineLevel="1">
      <c r="A998" s="1132"/>
      <c r="B998" s="1133"/>
      <c r="C998" s="1872"/>
      <c r="D998" s="1890"/>
      <c r="E998" s="1152" t="s">
        <v>1262</v>
      </c>
      <c r="F998" s="1386" t="s">
        <v>1272</v>
      </c>
      <c r="G998" s="1154"/>
    </row>
    <row r="999" spans="1:7" outlineLevel="1">
      <c r="A999" s="1132"/>
      <c r="B999" s="1133"/>
      <c r="C999" s="1872"/>
      <c r="D999" s="1890"/>
      <c r="E999" s="1152" t="s">
        <v>1260</v>
      </c>
      <c r="F999" s="1386" t="s">
        <v>1270</v>
      </c>
      <c r="G999" s="1154"/>
    </row>
    <row r="1000" spans="1:7" outlineLevel="1">
      <c r="A1000" s="1132"/>
      <c r="B1000" s="1133"/>
      <c r="C1000" s="1387" t="s">
        <v>1784</v>
      </c>
      <c r="D1000" s="1388" t="s">
        <v>1888</v>
      </c>
      <c r="E1000" s="1186" t="s">
        <v>2634</v>
      </c>
      <c r="F1000" s="1386"/>
      <c r="G1000" s="1154"/>
    </row>
    <row r="1001" spans="1:7" outlineLevel="1">
      <c r="A1001" s="1132"/>
      <c r="B1001" s="1133"/>
      <c r="C1001" s="1872" t="s">
        <v>1785</v>
      </c>
      <c r="D1001" s="1890" t="s">
        <v>1274</v>
      </c>
      <c r="E1001" s="1152" t="s">
        <v>2190</v>
      </c>
      <c r="F1001" s="1386" t="s">
        <v>1278</v>
      </c>
      <c r="G1001" s="1154"/>
    </row>
    <row r="1002" spans="1:7" outlineLevel="1">
      <c r="A1002" s="1132"/>
      <c r="B1002" s="1133"/>
      <c r="C1002" s="1872"/>
      <c r="D1002" s="1890"/>
      <c r="E1002" s="1152" t="s">
        <v>1277</v>
      </c>
      <c r="F1002" s="1386" t="s">
        <v>47</v>
      </c>
      <c r="G1002" s="1154"/>
    </row>
    <row r="1003" spans="1:7" outlineLevel="1">
      <c r="A1003" s="1132"/>
      <c r="B1003" s="1133"/>
      <c r="C1003" s="1872"/>
      <c r="D1003" s="1890"/>
      <c r="E1003" s="1152" t="s">
        <v>2191</v>
      </c>
      <c r="F1003" s="1386" t="s">
        <v>871</v>
      </c>
      <c r="G1003" s="1154"/>
    </row>
    <row r="1004" spans="1:7" outlineLevel="1">
      <c r="A1004" s="1132"/>
      <c r="B1004" s="1133"/>
      <c r="C1004" s="1872" t="s">
        <v>1786</v>
      </c>
      <c r="D1004" s="1890" t="s">
        <v>1289</v>
      </c>
      <c r="E1004" s="1152" t="s">
        <v>1279</v>
      </c>
      <c r="F1004" s="1386" t="s">
        <v>1194</v>
      </c>
      <c r="G1004" s="1154"/>
    </row>
    <row r="1005" spans="1:7" outlineLevel="1">
      <c r="A1005" s="1132"/>
      <c r="B1005" s="1133"/>
      <c r="C1005" s="1872"/>
      <c r="D1005" s="1890"/>
      <c r="E1005" s="1152" t="s">
        <v>2192</v>
      </c>
      <c r="F1005" s="1386" t="s">
        <v>1281</v>
      </c>
      <c r="G1005" s="1154"/>
    </row>
    <row r="1006" spans="1:7" outlineLevel="1">
      <c r="A1006" s="1132"/>
      <c r="B1006" s="1133"/>
      <c r="C1006" s="1872"/>
      <c r="D1006" s="1890"/>
      <c r="E1006" s="1152" t="s">
        <v>2193</v>
      </c>
      <c r="F1006" s="1386" t="s">
        <v>1282</v>
      </c>
      <c r="G1006" s="1154"/>
    </row>
    <row r="1007" spans="1:7" outlineLevel="1">
      <c r="A1007" s="1132"/>
      <c r="B1007" s="1133"/>
      <c r="C1007" s="1872"/>
      <c r="D1007" s="1890"/>
      <c r="E1007" s="1152" t="s">
        <v>1280</v>
      </c>
      <c r="F1007" s="1386" t="s">
        <v>1283</v>
      </c>
      <c r="G1007" s="1154"/>
    </row>
    <row r="1008" spans="1:7" outlineLevel="1">
      <c r="A1008" s="1132"/>
      <c r="B1008" s="1133"/>
      <c r="C1008" s="1872"/>
      <c r="D1008" s="1890"/>
      <c r="E1008" s="1152" t="s">
        <v>2194</v>
      </c>
      <c r="F1008" s="1386" t="s">
        <v>1284</v>
      </c>
      <c r="G1008" s="1154"/>
    </row>
    <row r="1009" spans="1:7" outlineLevel="1">
      <c r="A1009" s="1132"/>
      <c r="B1009" s="1133"/>
      <c r="C1009" s="1872"/>
      <c r="D1009" s="1890"/>
      <c r="E1009" s="1152" t="s">
        <v>1359</v>
      </c>
      <c r="F1009" s="1386" t="s">
        <v>1360</v>
      </c>
      <c r="G1009" s="1154"/>
    </row>
    <row r="1010" spans="1:7" outlineLevel="1">
      <c r="A1010" s="1132"/>
      <c r="B1010" s="1133"/>
      <c r="C1010" s="1872"/>
      <c r="D1010" s="1890"/>
      <c r="E1010" s="1152" t="s">
        <v>2195</v>
      </c>
      <c r="F1010" s="1386" t="s">
        <v>1285</v>
      </c>
      <c r="G1010" s="1154"/>
    </row>
    <row r="1011" spans="1:7" outlineLevel="1">
      <c r="A1011" s="1132"/>
      <c r="B1011" s="1133"/>
      <c r="C1011" s="1872"/>
      <c r="D1011" s="1890"/>
      <c r="E1011" s="1152" t="s">
        <v>1286</v>
      </c>
      <c r="F1011" s="1386">
        <v>88</v>
      </c>
      <c r="G1011" s="1154"/>
    </row>
    <row r="1012" spans="1:7" outlineLevel="1">
      <c r="A1012" s="1132"/>
      <c r="B1012" s="1133"/>
      <c r="C1012" s="1387" t="s">
        <v>1703</v>
      </c>
      <c r="D1012" s="1388" t="s">
        <v>1864</v>
      </c>
      <c r="E1012" s="1186" t="s">
        <v>2633</v>
      </c>
      <c r="F1012" s="1386"/>
      <c r="G1012" s="1154"/>
    </row>
    <row r="1013" spans="1:7" outlineLevel="1">
      <c r="A1013" s="1132"/>
      <c r="B1013" s="1133"/>
      <c r="C1013" s="1872" t="s">
        <v>1787</v>
      </c>
      <c r="D1013" s="1890" t="s">
        <v>1290</v>
      </c>
      <c r="E1013" s="1152" t="s">
        <v>48</v>
      </c>
      <c r="F1013" s="1386" t="s">
        <v>20</v>
      </c>
      <c r="G1013" s="1154"/>
    </row>
    <row r="1014" spans="1:7" outlineLevel="1">
      <c r="A1014" s="1132"/>
      <c r="B1014" s="1133"/>
      <c r="C1014" s="1872"/>
      <c r="D1014" s="1890"/>
      <c r="E1014" s="1152" t="s">
        <v>49</v>
      </c>
      <c r="F1014" s="1386" t="s">
        <v>47</v>
      </c>
      <c r="G1014" s="1154"/>
    </row>
    <row r="1015" spans="1:7" outlineLevel="1">
      <c r="A1015" s="1132"/>
      <c r="B1015" s="1133"/>
      <c r="C1015" s="1872"/>
      <c r="D1015" s="1890"/>
      <c r="E1015" s="1152" t="s">
        <v>834</v>
      </c>
      <c r="F1015" s="1386" t="s">
        <v>871</v>
      </c>
      <c r="G1015" s="1154"/>
    </row>
    <row r="1016" spans="1:7" outlineLevel="1">
      <c r="A1016" s="1132"/>
      <c r="B1016" s="1133"/>
      <c r="C1016" s="1872" t="s">
        <v>1788</v>
      </c>
      <c r="D1016" s="1890" t="s">
        <v>1291</v>
      </c>
      <c r="E1016" s="1152" t="s">
        <v>1293</v>
      </c>
      <c r="F1016" s="1386" t="s">
        <v>1303</v>
      </c>
      <c r="G1016" s="1154"/>
    </row>
    <row r="1017" spans="1:7" outlineLevel="1">
      <c r="A1017" s="1132"/>
      <c r="B1017" s="1133"/>
      <c r="C1017" s="1872"/>
      <c r="D1017" s="1890"/>
      <c r="E1017" s="1152" t="s">
        <v>1294</v>
      </c>
      <c r="F1017" s="1386" t="s">
        <v>1304</v>
      </c>
      <c r="G1017" s="1154"/>
    </row>
    <row r="1018" spans="1:7" outlineLevel="1">
      <c r="A1018" s="1132"/>
      <c r="B1018" s="1133"/>
      <c r="C1018" s="1872"/>
      <c r="D1018" s="1890"/>
      <c r="E1018" s="1152" t="s">
        <v>1295</v>
      </c>
      <c r="F1018" s="1386" t="s">
        <v>1305</v>
      </c>
      <c r="G1018" s="1154"/>
    </row>
    <row r="1019" spans="1:7" outlineLevel="1">
      <c r="A1019" s="1132"/>
      <c r="B1019" s="1133"/>
      <c r="C1019" s="1872"/>
      <c r="D1019" s="1890"/>
      <c r="E1019" s="1152" t="s">
        <v>1296</v>
      </c>
      <c r="F1019" s="1386" t="s">
        <v>1306</v>
      </c>
      <c r="G1019" s="1154"/>
    </row>
    <row r="1020" spans="1:7" outlineLevel="1">
      <c r="A1020" s="1132"/>
      <c r="B1020" s="1133"/>
      <c r="C1020" s="1872"/>
      <c r="D1020" s="1890"/>
      <c r="E1020" s="1152" t="s">
        <v>1297</v>
      </c>
      <c r="F1020" s="1386" t="s">
        <v>1307</v>
      </c>
      <c r="G1020" s="1154"/>
    </row>
    <row r="1021" spans="1:7" outlineLevel="1">
      <c r="A1021" s="1132"/>
      <c r="B1021" s="1133"/>
      <c r="C1021" s="1872"/>
      <c r="D1021" s="1890"/>
      <c r="E1021" s="1152" t="s">
        <v>1662</v>
      </c>
      <c r="F1021" s="1386" t="s">
        <v>1308</v>
      </c>
      <c r="G1021" s="1154"/>
    </row>
    <row r="1022" spans="1:7" outlineLevel="1">
      <c r="A1022" s="1132"/>
      <c r="B1022" s="1133"/>
      <c r="C1022" s="1872"/>
      <c r="D1022" s="1890"/>
      <c r="E1022" s="1152" t="s">
        <v>1310</v>
      </c>
      <c r="F1022" s="1386" t="s">
        <v>1309</v>
      </c>
      <c r="G1022" s="1154"/>
    </row>
    <row r="1023" spans="1:7" outlineLevel="1">
      <c r="A1023" s="1132"/>
      <c r="B1023" s="1133"/>
      <c r="C1023" s="1872"/>
      <c r="D1023" s="1890"/>
      <c r="E1023" s="1152" t="s">
        <v>1663</v>
      </c>
      <c r="F1023" s="1386" t="s">
        <v>1311</v>
      </c>
      <c r="G1023" s="1154"/>
    </row>
    <row r="1024" spans="1:7" outlineLevel="1">
      <c r="A1024" s="1132"/>
      <c r="B1024" s="1133"/>
      <c r="C1024" s="1872"/>
      <c r="D1024" s="1890"/>
      <c r="E1024" s="1152" t="s">
        <v>1298</v>
      </c>
      <c r="F1024" s="1386" t="s">
        <v>1312</v>
      </c>
      <c r="G1024" s="1154"/>
    </row>
    <row r="1025" spans="1:7" outlineLevel="1">
      <c r="A1025" s="1132"/>
      <c r="B1025" s="1133"/>
      <c r="C1025" s="1872"/>
      <c r="D1025" s="1890"/>
      <c r="E1025" s="1152" t="s">
        <v>1299</v>
      </c>
      <c r="F1025" s="1386" t="s">
        <v>1313</v>
      </c>
      <c r="G1025" s="1154"/>
    </row>
    <row r="1026" spans="1:7" outlineLevel="1">
      <c r="A1026" s="1132"/>
      <c r="B1026" s="1133"/>
      <c r="C1026" s="1872"/>
      <c r="D1026" s="1890"/>
      <c r="E1026" s="1152" t="s">
        <v>1664</v>
      </c>
      <c r="F1026" s="1386" t="s">
        <v>1314</v>
      </c>
      <c r="G1026" s="1154"/>
    </row>
    <row r="1027" spans="1:7" outlineLevel="1">
      <c r="A1027" s="1132"/>
      <c r="B1027" s="1133"/>
      <c r="C1027" s="1872"/>
      <c r="D1027" s="1890"/>
      <c r="E1027" s="1152" t="s">
        <v>1300</v>
      </c>
      <c r="F1027" s="1386" t="s">
        <v>1315</v>
      </c>
      <c r="G1027" s="1154"/>
    </row>
    <row r="1028" spans="1:7" outlineLevel="1">
      <c r="A1028" s="1132"/>
      <c r="B1028" s="1133"/>
      <c r="C1028" s="1872"/>
      <c r="D1028" s="1890"/>
      <c r="E1028" s="1152" t="s">
        <v>1301</v>
      </c>
      <c r="F1028" s="1386" t="s">
        <v>1316</v>
      </c>
      <c r="G1028" s="1154"/>
    </row>
    <row r="1029" spans="1:7" outlineLevel="1">
      <c r="A1029" s="1132"/>
      <c r="B1029" s="1133"/>
      <c r="C1029" s="1872"/>
      <c r="D1029" s="1890"/>
      <c r="E1029" s="1152" t="s">
        <v>1302</v>
      </c>
      <c r="F1029" s="1386" t="s">
        <v>1317</v>
      </c>
      <c r="G1029" s="1154"/>
    </row>
    <row r="1030" spans="1:7" outlineLevel="1">
      <c r="A1030" s="1132"/>
      <c r="B1030" s="1133"/>
      <c r="C1030" s="1872"/>
      <c r="D1030" s="1890"/>
      <c r="E1030" s="1152" t="s">
        <v>833</v>
      </c>
      <c r="F1030" s="1386">
        <v>88</v>
      </c>
      <c r="G1030" s="1154"/>
    </row>
    <row r="1031" spans="1:7" outlineLevel="1">
      <c r="A1031" s="1132"/>
      <c r="B1031" s="1133"/>
      <c r="C1031" s="1387" t="s">
        <v>1703</v>
      </c>
      <c r="D1031" s="1388" t="s">
        <v>1865</v>
      </c>
      <c r="E1031" s="1186" t="s">
        <v>2633</v>
      </c>
      <c r="F1031" s="1386"/>
      <c r="G1031" s="1154"/>
    </row>
    <row r="1032" spans="1:7" outlineLevel="1">
      <c r="A1032" s="1132"/>
      <c r="B1032" s="1133"/>
      <c r="C1032" s="1872" t="s">
        <v>1789</v>
      </c>
      <c r="D1032" s="1890" t="s">
        <v>1321</v>
      </c>
      <c r="E1032" s="1152" t="s">
        <v>48</v>
      </c>
      <c r="F1032" s="1386" t="s">
        <v>20</v>
      </c>
      <c r="G1032" s="1154"/>
    </row>
    <row r="1033" spans="1:7" outlineLevel="1">
      <c r="A1033" s="1132"/>
      <c r="B1033" s="1133"/>
      <c r="C1033" s="1872"/>
      <c r="D1033" s="1890"/>
      <c r="E1033" s="1152" t="s">
        <v>49</v>
      </c>
      <c r="F1033" s="1386" t="s">
        <v>47</v>
      </c>
      <c r="G1033" s="1154"/>
    </row>
    <row r="1034" spans="1:7" outlineLevel="1">
      <c r="A1034" s="1132"/>
      <c r="B1034" s="1133"/>
      <c r="C1034" s="1872" t="s">
        <v>1790</v>
      </c>
      <c r="D1034" s="1890" t="s">
        <v>1324</v>
      </c>
      <c r="E1034" s="1152" t="s">
        <v>1261</v>
      </c>
      <c r="F1034" s="1386" t="s">
        <v>1271</v>
      </c>
      <c r="G1034" s="1154"/>
    </row>
    <row r="1035" spans="1:7" outlineLevel="1">
      <c r="A1035" s="1132"/>
      <c r="B1035" s="1133"/>
      <c r="C1035" s="1872"/>
      <c r="D1035" s="1890"/>
      <c r="E1035" s="1152" t="s">
        <v>1262</v>
      </c>
      <c r="F1035" s="1386" t="s">
        <v>1272</v>
      </c>
      <c r="G1035" s="1154"/>
    </row>
    <row r="1036" spans="1:7" outlineLevel="1">
      <c r="A1036" s="1132"/>
      <c r="B1036" s="1133"/>
      <c r="C1036" s="1872"/>
      <c r="D1036" s="1890"/>
      <c r="E1036" s="1152" t="s">
        <v>1260</v>
      </c>
      <c r="F1036" s="1386" t="s">
        <v>1270</v>
      </c>
      <c r="G1036" s="1154"/>
    </row>
    <row r="1037" spans="1:7" outlineLevel="1">
      <c r="A1037" s="1132"/>
      <c r="B1037" s="1133"/>
      <c r="C1037" s="1872" t="s">
        <v>1791</v>
      </c>
      <c r="D1037" s="1890" t="s">
        <v>1325</v>
      </c>
      <c r="E1037" s="1152" t="s">
        <v>48</v>
      </c>
      <c r="F1037" s="1386" t="s">
        <v>20</v>
      </c>
      <c r="G1037" s="1154"/>
    </row>
    <row r="1038" spans="1:7" outlineLevel="1">
      <c r="A1038" s="1132"/>
      <c r="B1038" s="1133"/>
      <c r="C1038" s="1872"/>
      <c r="D1038" s="1890"/>
      <c r="E1038" s="1152" t="s">
        <v>49</v>
      </c>
      <c r="F1038" s="1386" t="s">
        <v>47</v>
      </c>
      <c r="G1038" s="1154"/>
    </row>
    <row r="1039" spans="1:7" ht="30" outlineLevel="1">
      <c r="A1039" s="1132"/>
      <c r="B1039" s="1133"/>
      <c r="C1039" s="1872" t="s">
        <v>1792</v>
      </c>
      <c r="D1039" s="1890" t="s">
        <v>1891</v>
      </c>
      <c r="E1039" s="1152" t="s">
        <v>1330</v>
      </c>
      <c r="F1039" s="1386" t="s">
        <v>1335</v>
      </c>
      <c r="G1039" s="1154"/>
    </row>
    <row r="1040" spans="1:7" ht="30" outlineLevel="1">
      <c r="A1040" s="1132"/>
      <c r="B1040" s="1133"/>
      <c r="C1040" s="1872"/>
      <c r="D1040" s="1890"/>
      <c r="E1040" s="1152" t="s">
        <v>1331</v>
      </c>
      <c r="F1040" s="1386" t="s">
        <v>1336</v>
      </c>
      <c r="G1040" s="1154"/>
    </row>
    <row r="1041" spans="1:7" ht="30" outlineLevel="1">
      <c r="A1041" s="1132"/>
      <c r="B1041" s="1133"/>
      <c r="C1041" s="1872"/>
      <c r="D1041" s="1890"/>
      <c r="E1041" s="1152" t="s">
        <v>1332</v>
      </c>
      <c r="F1041" s="1386" t="s">
        <v>1337</v>
      </c>
      <c r="G1041" s="1154"/>
    </row>
    <row r="1042" spans="1:7" outlineLevel="1">
      <c r="A1042" s="1132"/>
      <c r="B1042" s="1133"/>
      <c r="C1042" s="1872"/>
      <c r="D1042" s="1890"/>
      <c r="E1042" s="1152" t="s">
        <v>1333</v>
      </c>
      <c r="F1042" s="1386" t="s">
        <v>47</v>
      </c>
      <c r="G1042" s="1154"/>
    </row>
    <row r="1043" spans="1:7" outlineLevel="1">
      <c r="A1043" s="1132"/>
      <c r="B1043" s="1133"/>
      <c r="C1043" s="1872"/>
      <c r="D1043" s="1890"/>
      <c r="E1043" s="1152" t="s">
        <v>1334</v>
      </c>
      <c r="F1043" s="1386" t="s">
        <v>871</v>
      </c>
      <c r="G1043" s="1154"/>
    </row>
    <row r="1044" spans="1:7" outlineLevel="1">
      <c r="A1044" s="1132"/>
      <c r="B1044" s="1133"/>
      <c r="C1044" s="1872" t="s">
        <v>1793</v>
      </c>
      <c r="D1044" s="1890" t="s">
        <v>1892</v>
      </c>
      <c r="E1044" s="1152" t="s">
        <v>1342</v>
      </c>
      <c r="F1044" s="1386" t="s">
        <v>1345</v>
      </c>
      <c r="G1044" s="1154"/>
    </row>
    <row r="1045" spans="1:7" outlineLevel="1">
      <c r="A1045" s="1132"/>
      <c r="B1045" s="1133"/>
      <c r="C1045" s="1872"/>
      <c r="D1045" s="1890"/>
      <c r="E1045" s="1152" t="s">
        <v>1343</v>
      </c>
      <c r="F1045" s="1386" t="s">
        <v>1346</v>
      </c>
      <c r="G1045" s="1154"/>
    </row>
    <row r="1046" spans="1:7" outlineLevel="1">
      <c r="A1046" s="1132"/>
      <c r="B1046" s="1133"/>
      <c r="C1046" s="1872"/>
      <c r="D1046" s="1890"/>
      <c r="E1046" s="1152" t="s">
        <v>1344</v>
      </c>
      <c r="F1046" s="1386" t="s">
        <v>47</v>
      </c>
      <c r="G1046" s="1154"/>
    </row>
    <row r="1047" spans="1:7" outlineLevel="1">
      <c r="A1047" s="1132"/>
      <c r="B1047" s="1133"/>
      <c r="C1047" s="1872"/>
      <c r="D1047" s="1890"/>
      <c r="E1047" s="1152" t="s">
        <v>1334</v>
      </c>
      <c r="F1047" s="1386" t="s">
        <v>871</v>
      </c>
      <c r="G1047" s="1154"/>
    </row>
    <row r="1048" spans="1:7" outlineLevel="1">
      <c r="A1048" s="1132"/>
      <c r="B1048" s="1133"/>
      <c r="C1048" s="1872" t="s">
        <v>1794</v>
      </c>
      <c r="D1048" s="1890" t="s">
        <v>1893</v>
      </c>
      <c r="E1048" s="1152" t="s">
        <v>1349</v>
      </c>
      <c r="F1048" s="1386" t="s">
        <v>1353</v>
      </c>
      <c r="G1048" s="1154"/>
    </row>
    <row r="1049" spans="1:7" outlineLevel="1">
      <c r="A1049" s="1132"/>
      <c r="B1049" s="1133"/>
      <c r="C1049" s="1872"/>
      <c r="D1049" s="1890"/>
      <c r="E1049" s="1152" t="s">
        <v>2196</v>
      </c>
      <c r="F1049" s="1386" t="s">
        <v>1354</v>
      </c>
      <c r="G1049" s="1154"/>
    </row>
    <row r="1050" spans="1:7" outlineLevel="1">
      <c r="A1050" s="1132"/>
      <c r="B1050" s="1133"/>
      <c r="C1050" s="1872"/>
      <c r="D1050" s="1890"/>
      <c r="E1050" s="1152" t="s">
        <v>2197</v>
      </c>
      <c r="F1050" s="1386" t="s">
        <v>1355</v>
      </c>
      <c r="G1050" s="1154"/>
    </row>
    <row r="1051" spans="1:7" outlineLevel="1">
      <c r="A1051" s="1132"/>
      <c r="B1051" s="1133"/>
      <c r="C1051" s="1872"/>
      <c r="D1051" s="1890"/>
      <c r="E1051" s="1152" t="s">
        <v>1350</v>
      </c>
      <c r="F1051" s="1386" t="s">
        <v>1356</v>
      </c>
      <c r="G1051" s="1154"/>
    </row>
    <row r="1052" spans="1:7" outlineLevel="1">
      <c r="A1052" s="1132"/>
      <c r="B1052" s="1133"/>
      <c r="C1052" s="1872"/>
      <c r="D1052" s="1890"/>
      <c r="E1052" s="1152" t="s">
        <v>1351</v>
      </c>
      <c r="F1052" s="1386" t="s">
        <v>1357</v>
      </c>
      <c r="G1052" s="1154"/>
    </row>
    <row r="1053" spans="1:7" outlineLevel="1">
      <c r="A1053" s="1132"/>
      <c r="B1053" s="1133"/>
      <c r="C1053" s="1872"/>
      <c r="D1053" s="1890"/>
      <c r="E1053" s="1152" t="s">
        <v>1352</v>
      </c>
      <c r="F1053" s="1386" t="s">
        <v>1358</v>
      </c>
      <c r="G1053" s="1154"/>
    </row>
    <row r="1054" spans="1:7" ht="30" outlineLevel="1">
      <c r="A1054" s="1132"/>
      <c r="B1054" s="1133"/>
      <c r="C1054" s="1872" t="s">
        <v>1795</v>
      </c>
      <c r="D1054" s="1890" t="s">
        <v>1326</v>
      </c>
      <c r="E1054" s="1152" t="s">
        <v>1330</v>
      </c>
      <c r="F1054" s="1386" t="s">
        <v>1335</v>
      </c>
      <c r="G1054" s="1154"/>
    </row>
    <row r="1055" spans="1:7" ht="30" outlineLevel="1">
      <c r="A1055" s="1132"/>
      <c r="B1055" s="1133"/>
      <c r="C1055" s="1872"/>
      <c r="D1055" s="1890"/>
      <c r="E1055" s="1152" t="s">
        <v>1331</v>
      </c>
      <c r="F1055" s="1386" t="s">
        <v>1336</v>
      </c>
      <c r="G1055" s="1154"/>
    </row>
    <row r="1056" spans="1:7" ht="30" outlineLevel="1">
      <c r="A1056" s="1132"/>
      <c r="B1056" s="1133"/>
      <c r="C1056" s="1872"/>
      <c r="D1056" s="1890"/>
      <c r="E1056" s="1152" t="s">
        <v>1332</v>
      </c>
      <c r="F1056" s="1386" t="s">
        <v>1337</v>
      </c>
      <c r="G1056" s="1154"/>
    </row>
    <row r="1057" spans="1:7" outlineLevel="1">
      <c r="A1057" s="1132"/>
      <c r="B1057" s="1133"/>
      <c r="C1057" s="1872"/>
      <c r="D1057" s="1890"/>
      <c r="E1057" s="1152" t="s">
        <v>1333</v>
      </c>
      <c r="F1057" s="1386" t="s">
        <v>47</v>
      </c>
      <c r="G1057" s="1154"/>
    </row>
    <row r="1058" spans="1:7" outlineLevel="1">
      <c r="A1058" s="1132"/>
      <c r="B1058" s="1133"/>
      <c r="C1058" s="1872"/>
      <c r="D1058" s="1890"/>
      <c r="E1058" s="1152" t="s">
        <v>1334</v>
      </c>
      <c r="F1058" s="1386" t="s">
        <v>871</v>
      </c>
      <c r="G1058" s="1154"/>
    </row>
    <row r="1059" spans="1:7" outlineLevel="1">
      <c r="A1059" s="1132"/>
      <c r="B1059" s="1133"/>
      <c r="C1059" s="1872" t="s">
        <v>1796</v>
      </c>
      <c r="D1059" s="1890" t="s">
        <v>1327</v>
      </c>
      <c r="E1059" s="1152" t="s">
        <v>1342</v>
      </c>
      <c r="F1059" s="1386" t="s">
        <v>1345</v>
      </c>
      <c r="G1059" s="1154"/>
    </row>
    <row r="1060" spans="1:7" outlineLevel="1">
      <c r="A1060" s="1132"/>
      <c r="B1060" s="1133"/>
      <c r="C1060" s="1872"/>
      <c r="D1060" s="1890"/>
      <c r="E1060" s="1152" t="s">
        <v>1343</v>
      </c>
      <c r="F1060" s="1386" t="s">
        <v>1346</v>
      </c>
      <c r="G1060" s="1154"/>
    </row>
    <row r="1061" spans="1:7" outlineLevel="1">
      <c r="A1061" s="1132"/>
      <c r="B1061" s="1133"/>
      <c r="C1061" s="1872"/>
      <c r="D1061" s="1890"/>
      <c r="E1061" s="1152" t="s">
        <v>1344</v>
      </c>
      <c r="F1061" s="1386" t="s">
        <v>47</v>
      </c>
      <c r="G1061" s="1154"/>
    </row>
    <row r="1062" spans="1:7" outlineLevel="1">
      <c r="A1062" s="1132"/>
      <c r="B1062" s="1133"/>
      <c r="C1062" s="1872"/>
      <c r="D1062" s="1890"/>
      <c r="E1062" s="1152" t="s">
        <v>1334</v>
      </c>
      <c r="F1062" s="1386" t="s">
        <v>871</v>
      </c>
      <c r="G1062" s="1154"/>
    </row>
    <row r="1063" spans="1:7" outlineLevel="1">
      <c r="A1063" s="1132"/>
      <c r="B1063" s="1133"/>
      <c r="C1063" s="1872" t="s">
        <v>1797</v>
      </c>
      <c r="D1063" s="1890" t="s">
        <v>1328</v>
      </c>
      <c r="E1063" s="1152" t="s">
        <v>1349</v>
      </c>
      <c r="F1063" s="1386" t="s">
        <v>1353</v>
      </c>
      <c r="G1063" s="1154"/>
    </row>
    <row r="1064" spans="1:7" outlineLevel="1">
      <c r="A1064" s="1132"/>
      <c r="B1064" s="1133"/>
      <c r="C1064" s="1872"/>
      <c r="D1064" s="1890"/>
      <c r="E1064" s="1152" t="s">
        <v>2196</v>
      </c>
      <c r="F1064" s="1386" t="s">
        <v>1354</v>
      </c>
      <c r="G1064" s="1154"/>
    </row>
    <row r="1065" spans="1:7" outlineLevel="1">
      <c r="A1065" s="1132"/>
      <c r="B1065" s="1133"/>
      <c r="C1065" s="1872"/>
      <c r="D1065" s="1890"/>
      <c r="E1065" s="1152" t="s">
        <v>2197</v>
      </c>
      <c r="F1065" s="1386" t="s">
        <v>1355</v>
      </c>
      <c r="G1065" s="1154"/>
    </row>
    <row r="1066" spans="1:7" outlineLevel="1">
      <c r="A1066" s="1132"/>
      <c r="B1066" s="1133"/>
      <c r="C1066" s="1872"/>
      <c r="D1066" s="1890"/>
      <c r="E1066" s="1152" t="s">
        <v>1350</v>
      </c>
      <c r="F1066" s="1386" t="s">
        <v>1356</v>
      </c>
      <c r="G1066" s="1154"/>
    </row>
    <row r="1067" spans="1:7" outlineLevel="1">
      <c r="A1067" s="1132"/>
      <c r="B1067" s="1133"/>
      <c r="C1067" s="1872"/>
      <c r="D1067" s="1890"/>
      <c r="E1067" s="1152" t="s">
        <v>1351</v>
      </c>
      <c r="F1067" s="1386" t="s">
        <v>1357</v>
      </c>
      <c r="G1067" s="1154"/>
    </row>
    <row r="1068" spans="1:7" outlineLevel="1">
      <c r="A1068" s="1132"/>
      <c r="B1068" s="1133"/>
      <c r="C1068" s="1872"/>
      <c r="D1068" s="1890"/>
      <c r="E1068" s="1152" t="s">
        <v>1352</v>
      </c>
      <c r="F1068" s="1386" t="s">
        <v>1358</v>
      </c>
      <c r="G1068" s="1154"/>
    </row>
    <row r="1069" spans="1:7" outlineLevel="1">
      <c r="A1069" s="1132"/>
      <c r="B1069" s="1133"/>
      <c r="C1069" s="1872" t="s">
        <v>1798</v>
      </c>
      <c r="D1069" s="1890" t="s">
        <v>1329</v>
      </c>
      <c r="E1069" s="1152" t="s">
        <v>48</v>
      </c>
      <c r="F1069" s="1386" t="s">
        <v>20</v>
      </c>
      <c r="G1069" s="1154"/>
    </row>
    <row r="1070" spans="1:7" ht="15.9" outlineLevel="1" thickBot="1">
      <c r="A1070" s="1134"/>
      <c r="B1070" s="1135"/>
      <c r="C1070" s="1894"/>
      <c r="D1070" s="1895"/>
      <c r="E1070" s="1389" t="s">
        <v>49</v>
      </c>
      <c r="F1070" s="1390" t="s">
        <v>47</v>
      </c>
      <c r="G1070" s="1154"/>
    </row>
    <row r="1071" spans="1:7" ht="15.9" thickBot="1">
      <c r="D1071" s="350"/>
    </row>
    <row r="1072" spans="1:7">
      <c r="A1072" s="908"/>
      <c r="B1072" s="1000"/>
      <c r="C1072" s="1382" t="s">
        <v>1405</v>
      </c>
      <c r="D1072" s="1391"/>
      <c r="E1072" s="1391"/>
      <c r="F1072" s="1392"/>
      <c r="G1072" s="1287" t="s">
        <v>3045</v>
      </c>
    </row>
    <row r="1073" spans="1:7" outlineLevel="1">
      <c r="A1073" s="912"/>
      <c r="B1073" s="851"/>
      <c r="C1073" s="1872" t="s">
        <v>1799</v>
      </c>
      <c r="D1073" s="1890" t="s">
        <v>1406</v>
      </c>
      <c r="E1073" s="1244" t="s">
        <v>1409</v>
      </c>
      <c r="F1073" s="1393">
        <v>1</v>
      </c>
      <c r="G1073" s="1154"/>
    </row>
    <row r="1074" spans="1:7" outlineLevel="1">
      <c r="A1074" s="912"/>
      <c r="B1074" s="851"/>
      <c r="C1074" s="1872"/>
      <c r="D1074" s="1890"/>
      <c r="E1074" s="1244" t="s">
        <v>1410</v>
      </c>
      <c r="F1074" s="1393">
        <v>2</v>
      </c>
      <c r="G1074" s="1154"/>
    </row>
    <row r="1075" spans="1:7" outlineLevel="1">
      <c r="A1075" s="912"/>
      <c r="B1075" s="851"/>
      <c r="C1075" s="1872"/>
      <c r="D1075" s="1890"/>
      <c r="E1075" s="1244" t="s">
        <v>1411</v>
      </c>
      <c r="F1075" s="1393">
        <v>3</v>
      </c>
      <c r="G1075" s="1154"/>
    </row>
    <row r="1076" spans="1:7" outlineLevel="1">
      <c r="A1076" s="912"/>
      <c r="B1076" s="851"/>
      <c r="C1076" s="1872"/>
      <c r="D1076" s="1890"/>
      <c r="E1076" s="1244" t="s">
        <v>1412</v>
      </c>
      <c r="F1076" s="1393">
        <v>4</v>
      </c>
      <c r="G1076" s="1154"/>
    </row>
    <row r="1077" spans="1:7" outlineLevel="1">
      <c r="A1077" s="912"/>
      <c r="B1077" s="851"/>
      <c r="C1077" s="1872"/>
      <c r="D1077" s="1890"/>
      <c r="E1077" s="1152" t="s">
        <v>1413</v>
      </c>
      <c r="F1077" s="1394">
        <v>6</v>
      </c>
      <c r="G1077" s="1154"/>
    </row>
    <row r="1078" spans="1:7" outlineLevel="1">
      <c r="A1078" s="912"/>
      <c r="B1078" s="851"/>
      <c r="C1078" s="1872"/>
      <c r="D1078" s="1890"/>
      <c r="E1078" s="1152" t="s">
        <v>1414</v>
      </c>
      <c r="F1078" s="1394">
        <v>8</v>
      </c>
      <c r="G1078" s="1154"/>
    </row>
    <row r="1079" spans="1:7" outlineLevel="1">
      <c r="A1079" s="912"/>
      <c r="B1079" s="851"/>
      <c r="C1079" s="1889" t="s">
        <v>1800</v>
      </c>
      <c r="D1079" s="1873" t="s">
        <v>1407</v>
      </c>
      <c r="E1079" s="1152" t="s">
        <v>48</v>
      </c>
      <c r="F1079" s="1394">
        <v>1</v>
      </c>
      <c r="G1079" s="1154"/>
    </row>
    <row r="1080" spans="1:7" outlineLevel="1">
      <c r="A1080" s="912"/>
      <c r="B1080" s="851"/>
      <c r="C1080" s="1889"/>
      <c r="D1080" s="1873"/>
      <c r="E1080" s="1152" t="s">
        <v>49</v>
      </c>
      <c r="F1080" s="1394">
        <v>2</v>
      </c>
      <c r="G1080" s="1154"/>
    </row>
    <row r="1081" spans="1:7" outlineLevel="1">
      <c r="A1081" s="912"/>
      <c r="B1081" s="851"/>
      <c r="C1081" s="1889"/>
      <c r="D1081" s="1873"/>
      <c r="E1081" s="1152" t="s">
        <v>1414</v>
      </c>
      <c r="F1081" s="1394">
        <v>8</v>
      </c>
      <c r="G1081" s="1154"/>
    </row>
    <row r="1082" spans="1:7" outlineLevel="1">
      <c r="A1082" s="912"/>
      <c r="B1082" s="851"/>
      <c r="C1082" s="1395" t="s">
        <v>1703</v>
      </c>
      <c r="D1082" s="1251" t="s">
        <v>1866</v>
      </c>
      <c r="E1082" s="1186" t="s">
        <v>2633</v>
      </c>
      <c r="F1082" s="1394"/>
      <c r="G1082" s="1154"/>
    </row>
    <row r="1083" spans="1:7" ht="30" outlineLevel="1">
      <c r="A1083" s="912"/>
      <c r="B1083" s="851"/>
      <c r="C1083" s="1889" t="s">
        <v>1801</v>
      </c>
      <c r="D1083" s="1873" t="s">
        <v>1417</v>
      </c>
      <c r="E1083" s="1152" t="s">
        <v>1419</v>
      </c>
      <c r="F1083" s="1394">
        <v>1</v>
      </c>
      <c r="G1083" s="1154"/>
    </row>
    <row r="1084" spans="1:7" outlineLevel="1">
      <c r="A1084" s="912"/>
      <c r="B1084" s="851"/>
      <c r="C1084" s="1889"/>
      <c r="D1084" s="1873"/>
      <c r="E1084" s="1152" t="s">
        <v>1420</v>
      </c>
      <c r="F1084" s="1394">
        <v>2</v>
      </c>
      <c r="G1084" s="1154"/>
    </row>
    <row r="1085" spans="1:7" outlineLevel="1">
      <c r="A1085" s="912"/>
      <c r="B1085" s="851"/>
      <c r="C1085" s="1889"/>
      <c r="D1085" s="1873"/>
      <c r="E1085" s="1152" t="s">
        <v>1421</v>
      </c>
      <c r="F1085" s="1394">
        <v>3</v>
      </c>
      <c r="G1085" s="1154"/>
    </row>
    <row r="1086" spans="1:7" outlineLevel="1">
      <c r="A1086" s="912"/>
      <c r="B1086" s="851"/>
      <c r="C1086" s="1889"/>
      <c r="D1086" s="1873"/>
      <c r="E1086" s="1152" t="s">
        <v>1413</v>
      </c>
      <c r="F1086" s="1394">
        <v>6</v>
      </c>
      <c r="G1086" s="1154"/>
    </row>
    <row r="1087" spans="1:7" outlineLevel="1">
      <c r="A1087" s="912"/>
      <c r="B1087" s="851"/>
      <c r="C1087" s="1889"/>
      <c r="D1087" s="1873"/>
      <c r="E1087" s="1152" t="s">
        <v>1414</v>
      </c>
      <c r="F1087" s="1394">
        <v>8</v>
      </c>
      <c r="G1087" s="1154"/>
    </row>
    <row r="1088" spans="1:7" ht="30" outlineLevel="1">
      <c r="A1088" s="912"/>
      <c r="B1088" s="851"/>
      <c r="C1088" s="1395" t="s">
        <v>1802</v>
      </c>
      <c r="D1088" s="1251" t="s">
        <v>1423</v>
      </c>
      <c r="E1088" s="1186" t="s">
        <v>2634</v>
      </c>
      <c r="F1088" s="1394"/>
      <c r="G1088" s="1154"/>
    </row>
    <row r="1089" spans="1:7" outlineLevel="1">
      <c r="A1089" s="912"/>
      <c r="B1089" s="851"/>
      <c r="C1089" s="1889" t="s">
        <v>1803</v>
      </c>
      <c r="D1089" s="1873" t="s">
        <v>1425</v>
      </c>
      <c r="E1089" s="1152" t="s">
        <v>48</v>
      </c>
      <c r="F1089" s="1394">
        <v>1</v>
      </c>
      <c r="G1089" s="1154"/>
    </row>
    <row r="1090" spans="1:7" outlineLevel="1">
      <c r="A1090" s="912"/>
      <c r="B1090" s="851"/>
      <c r="C1090" s="1889"/>
      <c r="D1090" s="1873"/>
      <c r="E1090" s="1152" t="s">
        <v>49</v>
      </c>
      <c r="F1090" s="1394">
        <v>2</v>
      </c>
      <c r="G1090" s="1154"/>
    </row>
    <row r="1091" spans="1:7" outlineLevel="1">
      <c r="A1091" s="912"/>
      <c r="B1091" s="851"/>
      <c r="C1091" s="1889"/>
      <c r="D1091" s="1873"/>
      <c r="E1091" s="1152" t="s">
        <v>1414</v>
      </c>
      <c r="F1091" s="1394">
        <v>8</v>
      </c>
      <c r="G1091" s="1154"/>
    </row>
    <row r="1092" spans="1:7" outlineLevel="1">
      <c r="A1092" s="912"/>
      <c r="B1092" s="851"/>
      <c r="C1092" s="1889" t="s">
        <v>1804</v>
      </c>
      <c r="D1092" s="1873" t="s">
        <v>1428</v>
      </c>
      <c r="E1092" s="1152" t="s">
        <v>1431</v>
      </c>
      <c r="F1092" s="1394">
        <v>1</v>
      </c>
      <c r="G1092" s="1154"/>
    </row>
    <row r="1093" spans="1:7" outlineLevel="1">
      <c r="A1093" s="912"/>
      <c r="B1093" s="851"/>
      <c r="C1093" s="1889"/>
      <c r="D1093" s="1873"/>
      <c r="E1093" s="1152" t="s">
        <v>1432</v>
      </c>
      <c r="F1093" s="1394">
        <v>2</v>
      </c>
      <c r="G1093" s="1154"/>
    </row>
    <row r="1094" spans="1:7" outlineLevel="1">
      <c r="A1094" s="912"/>
      <c r="B1094" s="851"/>
      <c r="C1094" s="1889"/>
      <c r="D1094" s="1873"/>
      <c r="E1094" s="1152" t="s">
        <v>1433</v>
      </c>
      <c r="F1094" s="1394">
        <v>3</v>
      </c>
      <c r="G1094" s="1154"/>
    </row>
    <row r="1095" spans="1:7" outlineLevel="1">
      <c r="A1095" s="912"/>
      <c r="B1095" s="851"/>
      <c r="C1095" s="1889"/>
      <c r="D1095" s="1873"/>
      <c r="E1095" s="1152" t="s">
        <v>1434</v>
      </c>
      <c r="F1095" s="1394">
        <v>4</v>
      </c>
      <c r="G1095" s="1154"/>
    </row>
    <row r="1096" spans="1:7" ht="45" outlineLevel="1">
      <c r="A1096" s="912"/>
      <c r="B1096" s="851"/>
      <c r="C1096" s="1889"/>
      <c r="D1096" s="1873"/>
      <c r="E1096" s="1152" t="s">
        <v>1435</v>
      </c>
      <c r="F1096" s="1394">
        <v>5</v>
      </c>
      <c r="G1096" s="1154"/>
    </row>
    <row r="1097" spans="1:7" outlineLevel="1">
      <c r="A1097" s="912"/>
      <c r="B1097" s="851"/>
      <c r="C1097" s="1889"/>
      <c r="D1097" s="1873"/>
      <c r="E1097" s="1152" t="s">
        <v>1436</v>
      </c>
      <c r="F1097" s="1394">
        <v>6</v>
      </c>
      <c r="G1097" s="1154"/>
    </row>
    <row r="1098" spans="1:7" ht="30" outlineLevel="1">
      <c r="A1098" s="912"/>
      <c r="B1098" s="851"/>
      <c r="C1098" s="1889"/>
      <c r="D1098" s="1873"/>
      <c r="E1098" s="1152" t="s">
        <v>1437</v>
      </c>
      <c r="F1098" s="1394">
        <v>7</v>
      </c>
      <c r="G1098" s="1154"/>
    </row>
    <row r="1099" spans="1:7" outlineLevel="1">
      <c r="A1099" s="912"/>
      <c r="B1099" s="851"/>
      <c r="C1099" s="1889"/>
      <c r="D1099" s="1873"/>
      <c r="E1099" s="1152" t="s">
        <v>1438</v>
      </c>
      <c r="F1099" s="1394">
        <v>8</v>
      </c>
      <c r="G1099" s="1154"/>
    </row>
    <row r="1100" spans="1:7" ht="30" outlineLevel="1">
      <c r="A1100" s="912"/>
      <c r="B1100" s="851"/>
      <c r="C1100" s="1889"/>
      <c r="D1100" s="1873"/>
      <c r="E1100" s="1152" t="s">
        <v>1439</v>
      </c>
      <c r="F1100" s="1394">
        <v>9</v>
      </c>
      <c r="G1100" s="1154"/>
    </row>
    <row r="1101" spans="1:7" outlineLevel="1">
      <c r="A1101" s="912"/>
      <c r="B1101" s="851"/>
      <c r="C1101" s="1889"/>
      <c r="D1101" s="1873"/>
      <c r="E1101" s="1152" t="s">
        <v>1440</v>
      </c>
      <c r="F1101" s="1394">
        <v>10</v>
      </c>
      <c r="G1101" s="1154"/>
    </row>
    <row r="1102" spans="1:7" outlineLevel="1">
      <c r="A1102" s="912"/>
      <c r="B1102" s="851"/>
      <c r="C1102" s="1889"/>
      <c r="D1102" s="1873"/>
      <c r="E1102" s="1152" t="s">
        <v>1413</v>
      </c>
      <c r="F1102" s="1394">
        <v>96</v>
      </c>
      <c r="G1102" s="1154"/>
    </row>
    <row r="1103" spans="1:7" outlineLevel="1">
      <c r="A1103" s="912"/>
      <c r="B1103" s="851"/>
      <c r="C1103" s="1889"/>
      <c r="D1103" s="1873"/>
      <c r="E1103" s="1152" t="s">
        <v>1441</v>
      </c>
      <c r="F1103" s="1394">
        <v>98</v>
      </c>
      <c r="G1103" s="1154"/>
    </row>
    <row r="1104" spans="1:7" outlineLevel="1">
      <c r="A1104" s="912"/>
      <c r="B1104" s="851"/>
      <c r="C1104" s="1889" t="s">
        <v>1805</v>
      </c>
      <c r="D1104" s="1873" t="s">
        <v>1442</v>
      </c>
      <c r="E1104" s="1152" t="s">
        <v>48</v>
      </c>
      <c r="F1104" s="1394">
        <v>1</v>
      </c>
      <c r="G1104" s="1154"/>
    </row>
    <row r="1105" spans="1:7" outlineLevel="1">
      <c r="A1105" s="912"/>
      <c r="B1105" s="851"/>
      <c r="C1105" s="1889"/>
      <c r="D1105" s="1873"/>
      <c r="E1105" s="1152" t="s">
        <v>49</v>
      </c>
      <c r="F1105" s="1394">
        <v>2</v>
      </c>
      <c r="G1105" s="1154"/>
    </row>
    <row r="1106" spans="1:7" outlineLevel="1">
      <c r="A1106" s="912"/>
      <c r="B1106" s="851"/>
      <c r="C1106" s="1889"/>
      <c r="D1106" s="1873"/>
      <c r="E1106" s="1152" t="s">
        <v>1414</v>
      </c>
      <c r="F1106" s="1394">
        <v>8</v>
      </c>
      <c r="G1106" s="1154"/>
    </row>
    <row r="1107" spans="1:7" outlineLevel="1">
      <c r="A1107" s="912"/>
      <c r="B1107" s="851"/>
      <c r="C1107" s="1889" t="s">
        <v>1806</v>
      </c>
      <c r="D1107" s="1873" t="s">
        <v>1445</v>
      </c>
      <c r="E1107" s="1152" t="s">
        <v>48</v>
      </c>
      <c r="F1107" s="1394">
        <v>1</v>
      </c>
      <c r="G1107" s="1154"/>
    </row>
    <row r="1108" spans="1:7" outlineLevel="1">
      <c r="A1108" s="912"/>
      <c r="B1108" s="851"/>
      <c r="C1108" s="1889"/>
      <c r="D1108" s="1873"/>
      <c r="E1108" s="1152" t="s">
        <v>49</v>
      </c>
      <c r="F1108" s="1394">
        <v>2</v>
      </c>
      <c r="G1108" s="1154"/>
    </row>
    <row r="1109" spans="1:7" outlineLevel="1">
      <c r="A1109" s="912"/>
      <c r="B1109" s="851"/>
      <c r="C1109" s="1889"/>
      <c r="D1109" s="1873"/>
      <c r="E1109" s="1152" t="s">
        <v>1414</v>
      </c>
      <c r="F1109" s="1394">
        <v>8</v>
      </c>
      <c r="G1109" s="1154"/>
    </row>
    <row r="1110" spans="1:7" outlineLevel="1">
      <c r="A1110" s="912"/>
      <c r="B1110" s="851"/>
      <c r="C1110" s="1872" t="s">
        <v>1807</v>
      </c>
      <c r="D1110" s="1892" t="s">
        <v>1447</v>
      </c>
      <c r="E1110" s="1152" t="s">
        <v>1431</v>
      </c>
      <c r="F1110" s="1394">
        <v>1</v>
      </c>
      <c r="G1110" s="1154"/>
    </row>
    <row r="1111" spans="1:7" outlineLevel="1">
      <c r="A1111" s="912"/>
      <c r="B1111" s="851"/>
      <c r="C1111" s="1872"/>
      <c r="D1111" s="1892"/>
      <c r="E1111" s="1152" t="s">
        <v>1432</v>
      </c>
      <c r="F1111" s="1394">
        <v>2</v>
      </c>
      <c r="G1111" s="1154"/>
    </row>
    <row r="1112" spans="1:7" outlineLevel="1">
      <c r="A1112" s="912"/>
      <c r="B1112" s="851"/>
      <c r="C1112" s="1872"/>
      <c r="D1112" s="1892"/>
      <c r="E1112" s="1152" t="s">
        <v>1433</v>
      </c>
      <c r="F1112" s="1394">
        <v>3</v>
      </c>
      <c r="G1112" s="1154"/>
    </row>
    <row r="1113" spans="1:7" outlineLevel="1">
      <c r="A1113" s="912"/>
      <c r="B1113" s="851"/>
      <c r="C1113" s="1872"/>
      <c r="D1113" s="1892"/>
      <c r="E1113" s="1152" t="s">
        <v>1434</v>
      </c>
      <c r="F1113" s="1394">
        <v>4</v>
      </c>
      <c r="G1113" s="1154"/>
    </row>
    <row r="1114" spans="1:7" ht="45" outlineLevel="1">
      <c r="A1114" s="912"/>
      <c r="B1114" s="851"/>
      <c r="C1114" s="1872"/>
      <c r="D1114" s="1892"/>
      <c r="E1114" s="1152" t="s">
        <v>1435</v>
      </c>
      <c r="F1114" s="1394">
        <v>5</v>
      </c>
      <c r="G1114" s="1154"/>
    </row>
    <row r="1115" spans="1:7" outlineLevel="1">
      <c r="A1115" s="912"/>
      <c r="B1115" s="851"/>
      <c r="C1115" s="1872"/>
      <c r="D1115" s="1892"/>
      <c r="E1115" s="1152" t="s">
        <v>1436</v>
      </c>
      <c r="F1115" s="1394">
        <v>6</v>
      </c>
      <c r="G1115" s="1154"/>
    </row>
    <row r="1116" spans="1:7" ht="30" outlineLevel="1">
      <c r="A1116" s="912"/>
      <c r="B1116" s="851"/>
      <c r="C1116" s="1872"/>
      <c r="D1116" s="1892"/>
      <c r="E1116" s="1152" t="s">
        <v>1437</v>
      </c>
      <c r="F1116" s="1394">
        <v>7</v>
      </c>
      <c r="G1116" s="1154"/>
    </row>
    <row r="1117" spans="1:7" outlineLevel="1">
      <c r="A1117" s="912"/>
      <c r="B1117" s="851"/>
      <c r="C1117" s="1872"/>
      <c r="D1117" s="1892"/>
      <c r="E1117" s="1152" t="s">
        <v>1438</v>
      </c>
      <c r="F1117" s="1394">
        <v>8</v>
      </c>
      <c r="G1117" s="1154"/>
    </row>
    <row r="1118" spans="1:7" ht="30" outlineLevel="1">
      <c r="A1118" s="912"/>
      <c r="B1118" s="851"/>
      <c r="C1118" s="1872"/>
      <c r="D1118" s="1892"/>
      <c r="E1118" s="1152" t="s">
        <v>1439</v>
      </c>
      <c r="F1118" s="1394">
        <v>9</v>
      </c>
      <c r="G1118" s="1154"/>
    </row>
    <row r="1119" spans="1:7" outlineLevel="1">
      <c r="A1119" s="912"/>
      <c r="B1119" s="851"/>
      <c r="C1119" s="1872"/>
      <c r="D1119" s="1892"/>
      <c r="E1119" s="1152" t="s">
        <v>1440</v>
      </c>
      <c r="F1119" s="1394">
        <v>10</v>
      </c>
      <c r="G1119" s="1154"/>
    </row>
    <row r="1120" spans="1:7" outlineLevel="1">
      <c r="A1120" s="912"/>
      <c r="B1120" s="851"/>
      <c r="C1120" s="1872"/>
      <c r="D1120" s="1892"/>
      <c r="E1120" s="1152" t="s">
        <v>1448</v>
      </c>
      <c r="F1120" s="1394">
        <v>11</v>
      </c>
      <c r="G1120" s="1154"/>
    </row>
    <row r="1121" spans="1:7" outlineLevel="1">
      <c r="A1121" s="912"/>
      <c r="B1121" s="851"/>
      <c r="C1121" s="1872"/>
      <c r="D1121" s="1892"/>
      <c r="E1121" s="1152" t="s">
        <v>1413</v>
      </c>
      <c r="F1121" s="1394">
        <v>96</v>
      </c>
      <c r="G1121" s="1154"/>
    </row>
    <row r="1122" spans="1:7" ht="15.9" outlineLevel="1" thickBot="1">
      <c r="A1122" s="915"/>
      <c r="B1122" s="1002"/>
      <c r="C1122" s="1891"/>
      <c r="D1122" s="1893"/>
      <c r="E1122" s="1396" t="s">
        <v>1441</v>
      </c>
      <c r="F1122" s="1397">
        <v>98</v>
      </c>
      <c r="G1122" s="1154"/>
    </row>
    <row r="1123" spans="1:7" ht="15.9" thickBot="1">
      <c r="D1123" s="348"/>
    </row>
    <row r="1124" spans="1:7">
      <c r="A1124" s="908"/>
      <c r="B1124" s="1000"/>
      <c r="C1124" s="1004" t="s">
        <v>1450</v>
      </c>
      <c r="D1124" s="1000"/>
      <c r="E1124" s="1000"/>
      <c r="F1124" s="1001"/>
    </row>
    <row r="1125" spans="1:7" ht="30" outlineLevel="1">
      <c r="A1125" s="912"/>
      <c r="B1125" s="851"/>
      <c r="C1125" s="998" t="s">
        <v>1808</v>
      </c>
      <c r="D1125" s="816" t="s">
        <v>1451</v>
      </c>
      <c r="E1125" s="625" t="s">
        <v>2634</v>
      </c>
      <c r="F1125" s="868"/>
    </row>
    <row r="1126" spans="1:7" ht="30" outlineLevel="1">
      <c r="A1126" s="912"/>
      <c r="B1126" s="851"/>
      <c r="C1126" s="998" t="s">
        <v>1809</v>
      </c>
      <c r="D1126" s="816" t="s">
        <v>1452</v>
      </c>
      <c r="E1126" s="625" t="s">
        <v>2634</v>
      </c>
      <c r="F1126" s="868"/>
    </row>
    <row r="1127" spans="1:7" ht="30" outlineLevel="1">
      <c r="A1127" s="912"/>
      <c r="B1127" s="851"/>
      <c r="C1127" s="998" t="s">
        <v>1810</v>
      </c>
      <c r="D1127" s="816" t="s">
        <v>1453</v>
      </c>
      <c r="E1127" s="625" t="s">
        <v>2634</v>
      </c>
      <c r="F1127" s="868"/>
    </row>
    <row r="1128" spans="1:7" ht="30" outlineLevel="1">
      <c r="A1128" s="912"/>
      <c r="B1128" s="851"/>
      <c r="C1128" s="998" t="s">
        <v>1811</v>
      </c>
      <c r="D1128" s="816" t="s">
        <v>1454</v>
      </c>
      <c r="E1128" s="625" t="s">
        <v>2634</v>
      </c>
      <c r="F1128" s="868"/>
    </row>
    <row r="1129" spans="1:7" ht="30.3" outlineLevel="1" thickBot="1">
      <c r="A1129" s="915"/>
      <c r="B1129" s="1002"/>
      <c r="C1129" s="1005" t="s">
        <v>1812</v>
      </c>
      <c r="D1129" s="874" t="s">
        <v>1455</v>
      </c>
      <c r="E1129" s="875" t="s">
        <v>2634</v>
      </c>
      <c r="F1129" s="975"/>
    </row>
    <row r="1130" spans="1:7" ht="15.9" thickBot="1">
      <c r="E1130" s="624"/>
    </row>
    <row r="1131" spans="1:7">
      <c r="A1131" s="908"/>
      <c r="B1131" s="1000"/>
      <c r="C1131" s="1382" t="s">
        <v>1459</v>
      </c>
      <c r="D1131" s="1391"/>
      <c r="E1131" s="1391"/>
      <c r="F1131" s="1392"/>
      <c r="G1131" s="1287" t="s">
        <v>3045</v>
      </c>
    </row>
    <row r="1132" spans="1:7" outlineLevel="1">
      <c r="A1132" s="912"/>
      <c r="B1132" s="851"/>
      <c r="C1132" s="1889" t="s">
        <v>1813</v>
      </c>
      <c r="D1132" s="1873" t="s">
        <v>1469</v>
      </c>
      <c r="E1132" s="1152" t="s">
        <v>48</v>
      </c>
      <c r="F1132" s="1153" t="s">
        <v>20</v>
      </c>
      <c r="G1132" s="1154"/>
    </row>
    <row r="1133" spans="1:7" outlineLevel="1">
      <c r="A1133" s="912"/>
      <c r="B1133" s="851"/>
      <c r="C1133" s="1889"/>
      <c r="D1133" s="1873"/>
      <c r="E1133" s="1152" t="s">
        <v>49</v>
      </c>
      <c r="F1133" s="1153" t="s">
        <v>47</v>
      </c>
      <c r="G1133" s="1154"/>
    </row>
    <row r="1134" spans="1:7" outlineLevel="1">
      <c r="A1134" s="912"/>
      <c r="B1134" s="851"/>
      <c r="C1134" s="1889"/>
      <c r="D1134" s="1873"/>
      <c r="E1134" s="1152" t="s">
        <v>834</v>
      </c>
      <c r="F1134" s="1153" t="s">
        <v>871</v>
      </c>
      <c r="G1134" s="1154"/>
    </row>
    <row r="1135" spans="1:7" outlineLevel="1">
      <c r="A1135" s="912"/>
      <c r="B1135" s="851"/>
      <c r="C1135" s="1889" t="s">
        <v>1814</v>
      </c>
      <c r="D1135" s="1890" t="s">
        <v>1470</v>
      </c>
      <c r="E1135" s="1152" t="s">
        <v>48</v>
      </c>
      <c r="F1135" s="1153" t="s">
        <v>20</v>
      </c>
      <c r="G1135" s="1154"/>
    </row>
    <row r="1136" spans="1:7" outlineLevel="1">
      <c r="A1136" s="912"/>
      <c r="B1136" s="851"/>
      <c r="C1136" s="1889"/>
      <c r="D1136" s="1890"/>
      <c r="E1136" s="1152" t="s">
        <v>49</v>
      </c>
      <c r="F1136" s="1153" t="s">
        <v>47</v>
      </c>
      <c r="G1136" s="1154"/>
    </row>
    <row r="1137" spans="1:7" outlineLevel="1">
      <c r="A1137" s="912"/>
      <c r="B1137" s="851"/>
      <c r="C1137" s="1889"/>
      <c r="D1137" s="1890"/>
      <c r="E1137" s="1152" t="s">
        <v>834</v>
      </c>
      <c r="F1137" s="1153" t="s">
        <v>871</v>
      </c>
      <c r="G1137" s="1154"/>
    </row>
    <row r="1138" spans="1:7" outlineLevel="1">
      <c r="A1138" s="912"/>
      <c r="B1138" s="851"/>
      <c r="C1138" s="1872" t="s">
        <v>1815</v>
      </c>
      <c r="D1138" s="1890" t="s">
        <v>1471</v>
      </c>
      <c r="E1138" s="1152" t="s">
        <v>1474</v>
      </c>
      <c r="F1138" s="1153" t="s">
        <v>1477</v>
      </c>
      <c r="G1138" s="1154"/>
    </row>
    <row r="1139" spans="1:7" outlineLevel="1">
      <c r="A1139" s="912"/>
      <c r="B1139" s="851"/>
      <c r="C1139" s="1872"/>
      <c r="D1139" s="1890"/>
      <c r="E1139" s="1152" t="s">
        <v>1475</v>
      </c>
      <c r="F1139" s="1153" t="s">
        <v>1478</v>
      </c>
      <c r="G1139" s="1154"/>
    </row>
    <row r="1140" spans="1:7" ht="30" outlineLevel="1">
      <c r="A1140" s="912"/>
      <c r="B1140" s="851"/>
      <c r="C1140" s="1872"/>
      <c r="D1140" s="1890"/>
      <c r="E1140" s="1152" t="s">
        <v>1476</v>
      </c>
      <c r="F1140" s="1153" t="s">
        <v>1479</v>
      </c>
      <c r="G1140" s="1154"/>
    </row>
    <row r="1141" spans="1:7" outlineLevel="1">
      <c r="A1141" s="912"/>
      <c r="B1141" s="851"/>
      <c r="C1141" s="1872"/>
      <c r="D1141" s="1890"/>
      <c r="E1141" s="1152" t="s">
        <v>1480</v>
      </c>
      <c r="F1141" s="1153">
        <v>88</v>
      </c>
      <c r="G1141" s="1154"/>
    </row>
    <row r="1142" spans="1:7" outlineLevel="1">
      <c r="A1142" s="912"/>
      <c r="B1142" s="851"/>
      <c r="C1142" s="1872"/>
      <c r="D1142" s="1890"/>
      <c r="E1142" s="1152" t="s">
        <v>58</v>
      </c>
      <c r="F1142" s="1153" t="s">
        <v>871</v>
      </c>
      <c r="G1142" s="1154"/>
    </row>
    <row r="1143" spans="1:7" outlineLevel="1">
      <c r="A1143" s="912"/>
      <c r="B1143" s="851"/>
      <c r="C1143" s="1387" t="s">
        <v>1703</v>
      </c>
      <c r="D1143" s="1388" t="s">
        <v>1677</v>
      </c>
      <c r="E1143" s="1186" t="s">
        <v>2633</v>
      </c>
      <c r="F1143" s="1153"/>
      <c r="G1143" s="1154"/>
    </row>
    <row r="1144" spans="1:7" outlineLevel="1">
      <c r="A1144" s="912"/>
      <c r="B1144" s="851"/>
      <c r="C1144" s="1889" t="s">
        <v>1816</v>
      </c>
      <c r="D1144" s="1890" t="s">
        <v>1481</v>
      </c>
      <c r="E1144" s="1152" t="s">
        <v>48</v>
      </c>
      <c r="F1144" s="1153" t="s">
        <v>20</v>
      </c>
      <c r="G1144" s="1154"/>
    </row>
    <row r="1145" spans="1:7" outlineLevel="1">
      <c r="A1145" s="912"/>
      <c r="B1145" s="851"/>
      <c r="C1145" s="1889"/>
      <c r="D1145" s="1890"/>
      <c r="E1145" s="1152" t="s">
        <v>49</v>
      </c>
      <c r="F1145" s="1153" t="s">
        <v>47</v>
      </c>
      <c r="G1145" s="1154"/>
    </row>
    <row r="1146" spans="1:7" outlineLevel="1">
      <c r="A1146" s="912"/>
      <c r="B1146" s="851"/>
      <c r="C1146" s="1889"/>
      <c r="D1146" s="1890"/>
      <c r="E1146" s="1152" t="s">
        <v>834</v>
      </c>
      <c r="F1146" s="1153" t="s">
        <v>871</v>
      </c>
      <c r="G1146" s="1154"/>
    </row>
    <row r="1147" spans="1:7" ht="30" outlineLevel="1">
      <c r="A1147" s="912"/>
      <c r="B1147" s="851"/>
      <c r="C1147" s="1889" t="s">
        <v>2262</v>
      </c>
      <c r="D1147" s="1890" t="s">
        <v>1482</v>
      </c>
      <c r="E1147" s="1152" t="s">
        <v>1483</v>
      </c>
      <c r="F1147" s="1153" t="s">
        <v>1491</v>
      </c>
      <c r="G1147" s="1154"/>
    </row>
    <row r="1148" spans="1:7" outlineLevel="1">
      <c r="A1148" s="912"/>
      <c r="B1148" s="851"/>
      <c r="C1148" s="1889"/>
      <c r="D1148" s="1890"/>
      <c r="E1148" s="1152" t="s">
        <v>1484</v>
      </c>
      <c r="F1148" s="1153" t="s">
        <v>1492</v>
      </c>
      <c r="G1148" s="1154"/>
    </row>
    <row r="1149" spans="1:7" outlineLevel="1">
      <c r="A1149" s="912"/>
      <c r="B1149" s="851"/>
      <c r="C1149" s="1889"/>
      <c r="D1149" s="1890"/>
      <c r="E1149" s="1152" t="s">
        <v>1485</v>
      </c>
      <c r="F1149" s="1153" t="s">
        <v>1493</v>
      </c>
      <c r="G1149" s="1154"/>
    </row>
    <row r="1150" spans="1:7" outlineLevel="1">
      <c r="A1150" s="912"/>
      <c r="B1150" s="851"/>
      <c r="C1150" s="1889"/>
      <c r="D1150" s="1890"/>
      <c r="E1150" s="1152" t="s">
        <v>1486</v>
      </c>
      <c r="F1150" s="1153" t="s">
        <v>1494</v>
      </c>
      <c r="G1150" s="1154"/>
    </row>
    <row r="1151" spans="1:7" outlineLevel="1">
      <c r="A1151" s="912"/>
      <c r="B1151" s="851"/>
      <c r="C1151" s="1889"/>
      <c r="D1151" s="1890"/>
      <c r="E1151" s="1152" t="s">
        <v>1487</v>
      </c>
      <c r="F1151" s="1153" t="s">
        <v>1495</v>
      </c>
      <c r="G1151" s="1154"/>
    </row>
    <row r="1152" spans="1:7" outlineLevel="1">
      <c r="A1152" s="912"/>
      <c r="B1152" s="851"/>
      <c r="C1152" s="1889"/>
      <c r="D1152" s="1890"/>
      <c r="E1152" s="1152" t="s">
        <v>1488</v>
      </c>
      <c r="F1152" s="1153" t="s">
        <v>1095</v>
      </c>
      <c r="G1152" s="1154"/>
    </row>
    <row r="1153" spans="1:7" outlineLevel="1">
      <c r="A1153" s="912"/>
      <c r="B1153" s="851"/>
      <c r="C1153" s="1889"/>
      <c r="D1153" s="1890"/>
      <c r="E1153" s="1152" t="s">
        <v>1489</v>
      </c>
      <c r="F1153" s="1153">
        <v>88</v>
      </c>
      <c r="G1153" s="1154"/>
    </row>
    <row r="1154" spans="1:7" outlineLevel="1">
      <c r="A1154" s="912"/>
      <c r="B1154" s="851"/>
      <c r="C1154" s="1889"/>
      <c r="D1154" s="1890"/>
      <c r="E1154" s="1152" t="s">
        <v>58</v>
      </c>
      <c r="F1154" s="1153" t="s">
        <v>871</v>
      </c>
      <c r="G1154" s="1154"/>
    </row>
    <row r="1155" spans="1:7" outlineLevel="1">
      <c r="A1155" s="912"/>
      <c r="B1155" s="851"/>
      <c r="C1155" s="1398" t="s">
        <v>1703</v>
      </c>
      <c r="D1155" s="1388" t="s">
        <v>1678</v>
      </c>
      <c r="E1155" s="1186" t="s">
        <v>2633</v>
      </c>
      <c r="F1155" s="1153"/>
      <c r="G1155" s="1154"/>
    </row>
    <row r="1156" spans="1:7" outlineLevel="1">
      <c r="A1156" s="912"/>
      <c r="B1156" s="851"/>
      <c r="C1156" s="1872" t="s">
        <v>1817</v>
      </c>
      <c r="D1156" s="1890" t="s">
        <v>1499</v>
      </c>
      <c r="E1156" s="1152" t="s">
        <v>48</v>
      </c>
      <c r="F1156" s="1153" t="s">
        <v>20</v>
      </c>
      <c r="G1156" s="1154"/>
    </row>
    <row r="1157" spans="1:7" outlineLevel="1">
      <c r="A1157" s="912"/>
      <c r="B1157" s="851"/>
      <c r="C1157" s="1872"/>
      <c r="D1157" s="1890"/>
      <c r="E1157" s="1152" t="s">
        <v>49</v>
      </c>
      <c r="F1157" s="1153" t="s">
        <v>47</v>
      </c>
      <c r="G1157" s="1154"/>
    </row>
    <row r="1158" spans="1:7" outlineLevel="1">
      <c r="A1158" s="912"/>
      <c r="B1158" s="851"/>
      <c r="C1158" s="1872"/>
      <c r="D1158" s="1890"/>
      <c r="E1158" s="1152" t="s">
        <v>834</v>
      </c>
      <c r="F1158" s="1153" t="s">
        <v>871</v>
      </c>
      <c r="G1158" s="1154"/>
    </row>
    <row r="1159" spans="1:7" outlineLevel="1">
      <c r="A1159" s="912"/>
      <c r="B1159" s="851"/>
      <c r="C1159" s="1872" t="s">
        <v>1818</v>
      </c>
      <c r="D1159" s="1890" t="s">
        <v>1502</v>
      </c>
      <c r="E1159" s="1152" t="s">
        <v>1682</v>
      </c>
      <c r="F1159" s="1153" t="s">
        <v>1506</v>
      </c>
      <c r="G1159" s="1154"/>
    </row>
    <row r="1160" spans="1:7" outlineLevel="1">
      <c r="A1160" s="912"/>
      <c r="B1160" s="851"/>
      <c r="C1160" s="1872"/>
      <c r="D1160" s="1890"/>
      <c r="E1160" s="1152" t="s">
        <v>1504</v>
      </c>
      <c r="F1160" s="1153" t="s">
        <v>1507</v>
      </c>
      <c r="G1160" s="1154"/>
    </row>
    <row r="1161" spans="1:7" outlineLevel="1">
      <c r="A1161" s="912"/>
      <c r="B1161" s="851"/>
      <c r="C1161" s="1872"/>
      <c r="D1161" s="1890"/>
      <c r="E1161" s="1152" t="s">
        <v>1505</v>
      </c>
      <c r="F1161" s="1153" t="s">
        <v>1508</v>
      </c>
      <c r="G1161" s="1154"/>
    </row>
    <row r="1162" spans="1:7" outlineLevel="1">
      <c r="A1162" s="912"/>
      <c r="B1162" s="851"/>
      <c r="C1162" s="1872"/>
      <c r="D1162" s="1890"/>
      <c r="E1162" s="1152" t="s">
        <v>1503</v>
      </c>
      <c r="F1162" s="1153" t="s">
        <v>1509</v>
      </c>
      <c r="G1162" s="1154"/>
    </row>
    <row r="1163" spans="1:7" outlineLevel="1">
      <c r="A1163" s="912"/>
      <c r="B1163" s="851"/>
      <c r="C1163" s="1872"/>
      <c r="D1163" s="1890"/>
      <c r="E1163" s="1152" t="s">
        <v>1480</v>
      </c>
      <c r="F1163" s="1153">
        <v>88</v>
      </c>
      <c r="G1163" s="1154"/>
    </row>
    <row r="1164" spans="1:7" outlineLevel="1">
      <c r="A1164" s="912"/>
      <c r="B1164" s="851"/>
      <c r="C1164" s="1872"/>
      <c r="D1164" s="1890"/>
      <c r="E1164" s="1152" t="s">
        <v>834</v>
      </c>
      <c r="F1164" s="1153" t="s">
        <v>871</v>
      </c>
      <c r="G1164" s="1154"/>
    </row>
    <row r="1165" spans="1:7" outlineLevel="1">
      <c r="A1165" s="912"/>
      <c r="B1165" s="851"/>
      <c r="C1165" s="1387" t="s">
        <v>1703</v>
      </c>
      <c r="D1165" s="1388" t="s">
        <v>2667</v>
      </c>
      <c r="E1165" s="1186" t="s">
        <v>2633</v>
      </c>
      <c r="F1165" s="1153"/>
      <c r="G1165" s="1154"/>
    </row>
    <row r="1166" spans="1:7" outlineLevel="1">
      <c r="A1166" s="912"/>
      <c r="B1166" s="851"/>
      <c r="C1166" s="1872" t="s">
        <v>1819</v>
      </c>
      <c r="D1166" s="1890" t="s">
        <v>1513</v>
      </c>
      <c r="E1166" s="1152" t="s">
        <v>48</v>
      </c>
      <c r="F1166" s="1153" t="s">
        <v>20</v>
      </c>
      <c r="G1166" s="1154"/>
    </row>
    <row r="1167" spans="1:7" outlineLevel="1">
      <c r="A1167" s="912"/>
      <c r="B1167" s="851"/>
      <c r="C1167" s="1872"/>
      <c r="D1167" s="1890"/>
      <c r="E1167" s="1152" t="s">
        <v>49</v>
      </c>
      <c r="F1167" s="1153" t="s">
        <v>47</v>
      </c>
      <c r="G1167" s="1154"/>
    </row>
    <row r="1168" spans="1:7" outlineLevel="1">
      <c r="A1168" s="912"/>
      <c r="B1168" s="851"/>
      <c r="C1168" s="1872"/>
      <c r="D1168" s="1890"/>
      <c r="E1168" s="1152" t="s">
        <v>834</v>
      </c>
      <c r="F1168" s="1153" t="s">
        <v>871</v>
      </c>
      <c r="G1168" s="1154"/>
    </row>
    <row r="1169" spans="1:7" outlineLevel="1">
      <c r="A1169" s="912"/>
      <c r="B1169" s="851"/>
      <c r="C1169" s="1872" t="s">
        <v>1820</v>
      </c>
      <c r="D1169" s="1890" t="s">
        <v>1527</v>
      </c>
      <c r="E1169" s="1152" t="s">
        <v>1515</v>
      </c>
      <c r="F1169" s="1153" t="s">
        <v>923</v>
      </c>
      <c r="G1169" s="1154"/>
    </row>
    <row r="1170" spans="1:7" outlineLevel="1">
      <c r="A1170" s="912"/>
      <c r="B1170" s="851"/>
      <c r="C1170" s="1872"/>
      <c r="D1170" s="1890"/>
      <c r="E1170" s="1152" t="s">
        <v>1516</v>
      </c>
      <c r="F1170" s="1153" t="s">
        <v>1522</v>
      </c>
      <c r="G1170" s="1154"/>
    </row>
    <row r="1171" spans="1:7" outlineLevel="1">
      <c r="A1171" s="912"/>
      <c r="B1171" s="851"/>
      <c r="C1171" s="1872"/>
      <c r="D1171" s="1890"/>
      <c r="E1171" s="1152" t="s">
        <v>1517</v>
      </c>
      <c r="F1171" s="1153" t="s">
        <v>1523</v>
      </c>
      <c r="G1171" s="1154"/>
    </row>
    <row r="1172" spans="1:7" outlineLevel="1">
      <c r="A1172" s="912"/>
      <c r="B1172" s="851"/>
      <c r="C1172" s="1872"/>
      <c r="D1172" s="1890"/>
      <c r="E1172" s="1152" t="s">
        <v>1475</v>
      </c>
      <c r="F1172" s="1153" t="s">
        <v>1478</v>
      </c>
      <c r="G1172" s="1154"/>
    </row>
    <row r="1173" spans="1:7" outlineLevel="1">
      <c r="A1173" s="912"/>
      <c r="B1173" s="851"/>
      <c r="C1173" s="1872"/>
      <c r="D1173" s="1890"/>
      <c r="E1173" s="1152" t="s">
        <v>1518</v>
      </c>
      <c r="F1173" s="1153" t="s">
        <v>1525</v>
      </c>
      <c r="G1173" s="1154"/>
    </row>
    <row r="1174" spans="1:7" outlineLevel="1">
      <c r="A1174" s="912"/>
      <c r="B1174" s="851"/>
      <c r="C1174" s="1872"/>
      <c r="D1174" s="1890"/>
      <c r="E1174" s="1152" t="s">
        <v>1519</v>
      </c>
      <c r="F1174" s="1153" t="s">
        <v>1524</v>
      </c>
      <c r="G1174" s="1154"/>
    </row>
    <row r="1175" spans="1:7" outlineLevel="1">
      <c r="A1175" s="912"/>
      <c r="B1175" s="851"/>
      <c r="C1175" s="1872"/>
      <c r="D1175" s="1890"/>
      <c r="E1175" s="1152" t="s">
        <v>1480</v>
      </c>
      <c r="F1175" s="1153">
        <v>88</v>
      </c>
      <c r="G1175" s="1154"/>
    </row>
    <row r="1176" spans="1:7" outlineLevel="1">
      <c r="A1176" s="912"/>
      <c r="B1176" s="851"/>
      <c r="C1176" s="1872"/>
      <c r="D1176" s="1890"/>
      <c r="E1176" s="1152" t="s">
        <v>58</v>
      </c>
      <c r="F1176" s="1153" t="s">
        <v>871</v>
      </c>
      <c r="G1176" s="1154"/>
    </row>
    <row r="1177" spans="1:7" outlineLevel="1">
      <c r="A1177" s="912"/>
      <c r="B1177" s="851"/>
      <c r="C1177" s="1387" t="s">
        <v>1821</v>
      </c>
      <c r="D1177" s="1388" t="s">
        <v>1528</v>
      </c>
      <c r="E1177" s="1186" t="s">
        <v>2633</v>
      </c>
      <c r="F1177" s="1153"/>
      <c r="G1177" s="1154"/>
    </row>
    <row r="1178" spans="1:7" outlineLevel="1">
      <c r="A1178" s="912"/>
      <c r="B1178" s="851"/>
      <c r="C1178" s="1889" t="s">
        <v>1822</v>
      </c>
      <c r="D1178" s="1890" t="s">
        <v>1542</v>
      </c>
      <c r="E1178" s="1152" t="s">
        <v>1529</v>
      </c>
      <c r="F1178" s="1153" t="s">
        <v>1536</v>
      </c>
      <c r="G1178" s="1154"/>
    </row>
    <row r="1179" spans="1:7" outlineLevel="1">
      <c r="A1179" s="912"/>
      <c r="B1179" s="851"/>
      <c r="C1179" s="1889"/>
      <c r="D1179" s="1890"/>
      <c r="E1179" s="1152" t="s">
        <v>1530</v>
      </c>
      <c r="F1179" s="1153" t="s">
        <v>1537</v>
      </c>
      <c r="G1179" s="1154"/>
    </row>
    <row r="1180" spans="1:7" outlineLevel="1">
      <c r="A1180" s="912"/>
      <c r="B1180" s="851"/>
      <c r="C1180" s="1889"/>
      <c r="D1180" s="1890"/>
      <c r="E1180" s="1152" t="s">
        <v>1533</v>
      </c>
      <c r="F1180" s="1153" t="s">
        <v>1538</v>
      </c>
      <c r="G1180" s="1154"/>
    </row>
    <row r="1181" spans="1:7" outlineLevel="1">
      <c r="A1181" s="912"/>
      <c r="B1181" s="851"/>
      <c r="C1181" s="1889"/>
      <c r="D1181" s="1890"/>
      <c r="E1181" s="1152" t="s">
        <v>1534</v>
      </c>
      <c r="F1181" s="1153" t="s">
        <v>1539</v>
      </c>
      <c r="G1181" s="1154"/>
    </row>
    <row r="1182" spans="1:7" outlineLevel="1">
      <c r="A1182" s="912"/>
      <c r="B1182" s="851"/>
      <c r="C1182" s="1889"/>
      <c r="D1182" s="1890"/>
      <c r="E1182" s="1152" t="s">
        <v>1535</v>
      </c>
      <c r="F1182" s="1153" t="s">
        <v>1540</v>
      </c>
      <c r="G1182" s="1154"/>
    </row>
    <row r="1183" spans="1:7" outlineLevel="1">
      <c r="A1183" s="912"/>
      <c r="B1183" s="851"/>
      <c r="C1183" s="1889"/>
      <c r="D1183" s="1890"/>
      <c r="E1183" s="1152" t="s">
        <v>834</v>
      </c>
      <c r="F1183" s="1153" t="s">
        <v>871</v>
      </c>
      <c r="G1183" s="1154"/>
    </row>
    <row r="1184" spans="1:7" outlineLevel="1">
      <c r="A1184" s="912"/>
      <c r="B1184" s="851"/>
      <c r="C1184" s="1387" t="s">
        <v>1823</v>
      </c>
      <c r="D1184" s="1388" t="s">
        <v>1544</v>
      </c>
      <c r="E1184" s="1186" t="s">
        <v>2633</v>
      </c>
      <c r="F1184" s="1153"/>
      <c r="G1184" s="1154"/>
    </row>
    <row r="1185" spans="1:7" outlineLevel="1">
      <c r="A1185" s="912"/>
      <c r="B1185" s="851"/>
      <c r="C1185" s="1872" t="s">
        <v>1824</v>
      </c>
      <c r="D1185" s="1890" t="s">
        <v>1545</v>
      </c>
      <c r="E1185" s="1152" t="s">
        <v>48</v>
      </c>
      <c r="F1185" s="1153" t="s">
        <v>20</v>
      </c>
      <c r="G1185" s="1154"/>
    </row>
    <row r="1186" spans="1:7" outlineLevel="1">
      <c r="A1186" s="912"/>
      <c r="B1186" s="851"/>
      <c r="C1186" s="1872"/>
      <c r="D1186" s="1890"/>
      <c r="E1186" s="1152" t="s">
        <v>49</v>
      </c>
      <c r="F1186" s="1153" t="s">
        <v>47</v>
      </c>
      <c r="G1186" s="1154"/>
    </row>
    <row r="1187" spans="1:7" outlineLevel="1">
      <c r="A1187" s="912"/>
      <c r="B1187" s="851"/>
      <c r="C1187" s="1872"/>
      <c r="D1187" s="1890"/>
      <c r="E1187" s="1152" t="s">
        <v>834</v>
      </c>
      <c r="F1187" s="1153" t="s">
        <v>871</v>
      </c>
      <c r="G1187" s="1154"/>
    </row>
    <row r="1188" spans="1:7" outlineLevel="1">
      <c r="A1188" s="912"/>
      <c r="B1188" s="851"/>
      <c r="C1188" s="1872" t="s">
        <v>1825</v>
      </c>
      <c r="D1188" s="1890" t="s">
        <v>1546</v>
      </c>
      <c r="E1188" s="1152" t="s">
        <v>48</v>
      </c>
      <c r="F1188" s="1153" t="s">
        <v>20</v>
      </c>
      <c r="G1188" s="1154"/>
    </row>
    <row r="1189" spans="1:7" outlineLevel="1">
      <c r="A1189" s="912"/>
      <c r="B1189" s="851"/>
      <c r="C1189" s="1872"/>
      <c r="D1189" s="1890"/>
      <c r="E1189" s="1152" t="s">
        <v>49</v>
      </c>
      <c r="F1189" s="1153" t="s">
        <v>47</v>
      </c>
      <c r="G1189" s="1154"/>
    </row>
    <row r="1190" spans="1:7" outlineLevel="1">
      <c r="A1190" s="912"/>
      <c r="B1190" s="851"/>
      <c r="C1190" s="1872"/>
      <c r="D1190" s="1890"/>
      <c r="E1190" s="1152" t="s">
        <v>834</v>
      </c>
      <c r="F1190" s="1153" t="s">
        <v>871</v>
      </c>
      <c r="G1190" s="1154"/>
    </row>
    <row r="1191" spans="1:7" ht="30" outlineLevel="1">
      <c r="A1191" s="912"/>
      <c r="B1191" s="851"/>
      <c r="C1191" s="1872" t="s">
        <v>1715</v>
      </c>
      <c r="D1191" s="1890" t="s">
        <v>1557</v>
      </c>
      <c r="E1191" s="1152" t="s">
        <v>1548</v>
      </c>
      <c r="F1191" s="1153" t="s">
        <v>1552</v>
      </c>
      <c r="G1191" s="1154"/>
    </row>
    <row r="1192" spans="1:7" ht="30" outlineLevel="1">
      <c r="A1192" s="912"/>
      <c r="B1192" s="851"/>
      <c r="C1192" s="1872"/>
      <c r="D1192" s="1890"/>
      <c r="E1192" s="1152" t="s">
        <v>1549</v>
      </c>
      <c r="F1192" s="1153" t="s">
        <v>1553</v>
      </c>
      <c r="G1192" s="1154"/>
    </row>
    <row r="1193" spans="1:7" outlineLevel="1">
      <c r="A1193" s="912"/>
      <c r="B1193" s="851"/>
      <c r="C1193" s="1872"/>
      <c r="D1193" s="1890"/>
      <c r="E1193" s="1152" t="s">
        <v>1550</v>
      </c>
      <c r="F1193" s="1153" t="s">
        <v>1554</v>
      </c>
      <c r="G1193" s="1154"/>
    </row>
    <row r="1194" spans="1:7" outlineLevel="1">
      <c r="A1194" s="912"/>
      <c r="B1194" s="851"/>
      <c r="C1194" s="1872"/>
      <c r="D1194" s="1890"/>
      <c r="E1194" s="1152" t="s">
        <v>1551</v>
      </c>
      <c r="F1194" s="1153" t="s">
        <v>1555</v>
      </c>
      <c r="G1194" s="1154"/>
    </row>
    <row r="1195" spans="1:7" outlineLevel="1">
      <c r="A1195" s="912"/>
      <c r="B1195" s="851"/>
      <c r="C1195" s="1872"/>
      <c r="D1195" s="1890"/>
      <c r="E1195" s="1152" t="s">
        <v>1480</v>
      </c>
      <c r="F1195" s="1153">
        <v>88</v>
      </c>
      <c r="G1195" s="1154"/>
    </row>
    <row r="1196" spans="1:7" outlineLevel="1">
      <c r="A1196" s="912"/>
      <c r="B1196" s="851"/>
      <c r="C1196" s="1872"/>
      <c r="D1196" s="1890"/>
      <c r="E1196" s="1152" t="s">
        <v>58</v>
      </c>
      <c r="F1196" s="1153" t="s">
        <v>871</v>
      </c>
      <c r="G1196" s="1154"/>
    </row>
    <row r="1197" spans="1:7" outlineLevel="1">
      <c r="A1197" s="912"/>
      <c r="B1197" s="851"/>
      <c r="C1197" s="1387" t="s">
        <v>1703</v>
      </c>
      <c r="D1197" s="1388" t="s">
        <v>1558</v>
      </c>
      <c r="E1197" s="1186" t="s">
        <v>2633</v>
      </c>
      <c r="F1197" s="1153"/>
      <c r="G1197" s="1154"/>
    </row>
    <row r="1198" spans="1:7" outlineLevel="1">
      <c r="A1198" s="912"/>
      <c r="B1198" s="851"/>
      <c r="C1198" s="1889" t="s">
        <v>1826</v>
      </c>
      <c r="D1198" s="1890" t="s">
        <v>1559</v>
      </c>
      <c r="E1198" s="1152" t="s">
        <v>48</v>
      </c>
      <c r="F1198" s="1153" t="s">
        <v>20</v>
      </c>
      <c r="G1198" s="1154"/>
    </row>
    <row r="1199" spans="1:7" outlineLevel="1">
      <c r="A1199" s="912"/>
      <c r="B1199" s="851"/>
      <c r="C1199" s="1889"/>
      <c r="D1199" s="1890"/>
      <c r="E1199" s="1152" t="s">
        <v>49</v>
      </c>
      <c r="F1199" s="1153" t="s">
        <v>47</v>
      </c>
      <c r="G1199" s="1154"/>
    </row>
    <row r="1200" spans="1:7" outlineLevel="1">
      <c r="A1200" s="912"/>
      <c r="B1200" s="851"/>
      <c r="C1200" s="1889"/>
      <c r="D1200" s="1890"/>
      <c r="E1200" s="1152" t="s">
        <v>834</v>
      </c>
      <c r="F1200" s="1153" t="s">
        <v>871</v>
      </c>
      <c r="G1200" s="1154"/>
    </row>
    <row r="1201" spans="1:7" outlineLevel="1">
      <c r="A1201" s="912"/>
      <c r="B1201" s="851"/>
      <c r="C1201" s="1872" t="s">
        <v>1827</v>
      </c>
      <c r="D1201" s="1873" t="s">
        <v>1567</v>
      </c>
      <c r="E1201" s="1152" t="s">
        <v>1560</v>
      </c>
      <c r="F1201" s="1153" t="s">
        <v>1579</v>
      </c>
      <c r="G1201" s="1154"/>
    </row>
    <row r="1202" spans="1:7" outlineLevel="1">
      <c r="A1202" s="912"/>
      <c r="B1202" s="851"/>
      <c r="C1202" s="1872"/>
      <c r="D1202" s="1873"/>
      <c r="E1202" s="1152" t="s">
        <v>1475</v>
      </c>
      <c r="F1202" s="1153" t="s">
        <v>1478</v>
      </c>
      <c r="G1202" s="1154"/>
    </row>
    <row r="1203" spans="1:7" outlineLevel="1">
      <c r="A1203" s="912"/>
      <c r="B1203" s="851"/>
      <c r="C1203" s="1872"/>
      <c r="D1203" s="1873"/>
      <c r="E1203" s="1152" t="s">
        <v>1561</v>
      </c>
      <c r="F1203" s="1153" t="s">
        <v>1564</v>
      </c>
      <c r="G1203" s="1154"/>
    </row>
    <row r="1204" spans="1:7" ht="30" outlineLevel="1">
      <c r="A1204" s="912"/>
      <c r="B1204" s="851"/>
      <c r="C1204" s="1872"/>
      <c r="D1204" s="1873"/>
      <c r="E1204" s="1152" t="s">
        <v>1562</v>
      </c>
      <c r="F1204" s="1153" t="s">
        <v>1565</v>
      </c>
      <c r="G1204" s="1154"/>
    </row>
    <row r="1205" spans="1:7" outlineLevel="1">
      <c r="A1205" s="912"/>
      <c r="B1205" s="851"/>
      <c r="C1205" s="1872"/>
      <c r="D1205" s="1873"/>
      <c r="E1205" s="1152" t="s">
        <v>1480</v>
      </c>
      <c r="F1205" s="1153">
        <v>88</v>
      </c>
      <c r="G1205" s="1154"/>
    </row>
    <row r="1206" spans="1:7" outlineLevel="1">
      <c r="A1206" s="912"/>
      <c r="B1206" s="851"/>
      <c r="C1206" s="1872"/>
      <c r="D1206" s="1873"/>
      <c r="E1206" s="1152" t="s">
        <v>58</v>
      </c>
      <c r="F1206" s="1153" t="s">
        <v>871</v>
      </c>
      <c r="G1206" s="1154"/>
    </row>
    <row r="1207" spans="1:7" outlineLevel="1">
      <c r="A1207" s="912"/>
      <c r="B1207" s="851"/>
      <c r="C1207" s="1387" t="s">
        <v>1703</v>
      </c>
      <c r="D1207" s="1388" t="s">
        <v>1568</v>
      </c>
      <c r="E1207" s="1186" t="s">
        <v>2633</v>
      </c>
      <c r="F1207" s="1153"/>
      <c r="G1207" s="1154"/>
    </row>
    <row r="1208" spans="1:7" outlineLevel="1">
      <c r="A1208" s="912"/>
      <c r="B1208" s="851"/>
      <c r="C1208" s="1872" t="s">
        <v>1828</v>
      </c>
      <c r="D1208" s="1890" t="s">
        <v>1569</v>
      </c>
      <c r="E1208" s="1152" t="s">
        <v>48</v>
      </c>
      <c r="F1208" s="1153" t="s">
        <v>20</v>
      </c>
      <c r="G1208" s="1154"/>
    </row>
    <row r="1209" spans="1:7" outlineLevel="1">
      <c r="A1209" s="912"/>
      <c r="B1209" s="851"/>
      <c r="C1209" s="1872"/>
      <c r="D1209" s="1890"/>
      <c r="E1209" s="1152" t="s">
        <v>49</v>
      </c>
      <c r="F1209" s="1153" t="s">
        <v>47</v>
      </c>
      <c r="G1209" s="1154"/>
    </row>
    <row r="1210" spans="1:7" outlineLevel="1">
      <c r="A1210" s="912"/>
      <c r="B1210" s="851"/>
      <c r="C1210" s="1872"/>
      <c r="D1210" s="1890"/>
      <c r="E1210" s="1152" t="s">
        <v>834</v>
      </c>
      <c r="F1210" s="1153" t="s">
        <v>871</v>
      </c>
      <c r="G1210" s="1154"/>
    </row>
    <row r="1211" spans="1:7" outlineLevel="1">
      <c r="A1211" s="912"/>
      <c r="B1211" s="851"/>
      <c r="C1211" s="1872" t="s">
        <v>1829</v>
      </c>
      <c r="D1211" s="1890" t="s">
        <v>1570</v>
      </c>
      <c r="E1211" s="1152" t="s">
        <v>1571</v>
      </c>
      <c r="F1211" s="1153" t="s">
        <v>1574</v>
      </c>
      <c r="G1211" s="1154"/>
    </row>
    <row r="1212" spans="1:7" outlineLevel="1">
      <c r="A1212" s="912"/>
      <c r="B1212" s="851"/>
      <c r="C1212" s="1872"/>
      <c r="D1212" s="1890"/>
      <c r="E1212" s="1152" t="s">
        <v>1572</v>
      </c>
      <c r="F1212" s="1153" t="s">
        <v>1575</v>
      </c>
      <c r="G1212" s="1154"/>
    </row>
    <row r="1213" spans="1:7" outlineLevel="1">
      <c r="A1213" s="912"/>
      <c r="B1213" s="851"/>
      <c r="C1213" s="1872"/>
      <c r="D1213" s="1890"/>
      <c r="E1213" s="1152" t="s">
        <v>1573</v>
      </c>
      <c r="F1213" s="1153" t="s">
        <v>1576</v>
      </c>
      <c r="G1213" s="1154"/>
    </row>
    <row r="1214" spans="1:7" outlineLevel="1">
      <c r="A1214" s="912"/>
      <c r="B1214" s="851"/>
      <c r="C1214" s="1872"/>
      <c r="D1214" s="1890"/>
      <c r="E1214" s="1152" t="s">
        <v>1520</v>
      </c>
      <c r="F1214" s="1153">
        <v>88</v>
      </c>
      <c r="G1214" s="1154"/>
    </row>
    <row r="1215" spans="1:7" outlineLevel="1">
      <c r="A1215" s="912"/>
      <c r="B1215" s="851"/>
      <c r="C1215" s="1872"/>
      <c r="D1215" s="1890"/>
      <c r="E1215" s="1152" t="s">
        <v>58</v>
      </c>
      <c r="F1215" s="1153" t="s">
        <v>871</v>
      </c>
      <c r="G1215" s="1154"/>
    </row>
    <row r="1216" spans="1:7" outlineLevel="1">
      <c r="A1216" s="912"/>
      <c r="B1216" s="851"/>
      <c r="C1216" s="1387" t="s">
        <v>1703</v>
      </c>
      <c r="D1216" s="1388" t="s">
        <v>1681</v>
      </c>
      <c r="E1216" s="1186" t="s">
        <v>2633</v>
      </c>
      <c r="F1216" s="1153"/>
      <c r="G1216" s="1154"/>
    </row>
    <row r="1217" spans="1:7" outlineLevel="1">
      <c r="A1217" s="912"/>
      <c r="B1217" s="851"/>
      <c r="C1217" s="1889" t="s">
        <v>1830</v>
      </c>
      <c r="D1217" s="1890" t="s">
        <v>1580</v>
      </c>
      <c r="E1217" s="1152" t="s">
        <v>48</v>
      </c>
      <c r="F1217" s="1153" t="s">
        <v>20</v>
      </c>
      <c r="G1217" s="1154"/>
    </row>
    <row r="1218" spans="1:7" outlineLevel="1">
      <c r="A1218" s="912"/>
      <c r="B1218" s="851"/>
      <c r="C1218" s="1889"/>
      <c r="D1218" s="1890"/>
      <c r="E1218" s="1152" t="s">
        <v>49</v>
      </c>
      <c r="F1218" s="1153" t="s">
        <v>47</v>
      </c>
      <c r="G1218" s="1154"/>
    </row>
    <row r="1219" spans="1:7" outlineLevel="1">
      <c r="A1219" s="912"/>
      <c r="B1219" s="851"/>
      <c r="C1219" s="1889"/>
      <c r="D1219" s="1890"/>
      <c r="E1219" s="1152" t="s">
        <v>834</v>
      </c>
      <c r="F1219" s="1153" t="s">
        <v>871</v>
      </c>
      <c r="G1219" s="1154"/>
    </row>
    <row r="1220" spans="1:7" outlineLevel="1">
      <c r="A1220" s="912"/>
      <c r="B1220" s="851"/>
      <c r="C1220" s="1872" t="s">
        <v>1831</v>
      </c>
      <c r="D1220" s="1890" t="s">
        <v>1581</v>
      </c>
      <c r="E1220" s="1152" t="s">
        <v>48</v>
      </c>
      <c r="F1220" s="1153" t="s">
        <v>20</v>
      </c>
      <c r="G1220" s="1154"/>
    </row>
    <row r="1221" spans="1:7" outlineLevel="1">
      <c r="A1221" s="912"/>
      <c r="B1221" s="851"/>
      <c r="C1221" s="1872"/>
      <c r="D1221" s="1890"/>
      <c r="E1221" s="1152" t="s">
        <v>49</v>
      </c>
      <c r="F1221" s="1153" t="s">
        <v>47</v>
      </c>
      <c r="G1221" s="1154"/>
    </row>
    <row r="1222" spans="1:7" outlineLevel="1">
      <c r="A1222" s="912"/>
      <c r="B1222" s="851"/>
      <c r="C1222" s="1872"/>
      <c r="D1222" s="1890"/>
      <c r="E1222" s="1152" t="s">
        <v>834</v>
      </c>
      <c r="F1222" s="1153" t="s">
        <v>871</v>
      </c>
      <c r="G1222" s="1154"/>
    </row>
    <row r="1223" spans="1:7" outlineLevel="1">
      <c r="A1223" s="912"/>
      <c r="B1223" s="851"/>
      <c r="C1223" s="1872" t="s">
        <v>1832</v>
      </c>
      <c r="D1223" s="1890" t="s">
        <v>1582</v>
      </c>
      <c r="E1223" s="1152" t="s">
        <v>48</v>
      </c>
      <c r="F1223" s="1153" t="s">
        <v>20</v>
      </c>
      <c r="G1223" s="1154"/>
    </row>
    <row r="1224" spans="1:7" outlineLevel="1">
      <c r="A1224" s="912"/>
      <c r="B1224" s="851"/>
      <c r="C1224" s="1872"/>
      <c r="D1224" s="1890"/>
      <c r="E1224" s="1152" t="s">
        <v>49</v>
      </c>
      <c r="F1224" s="1153" t="s">
        <v>47</v>
      </c>
      <c r="G1224" s="1154"/>
    </row>
    <row r="1225" spans="1:7" outlineLevel="1">
      <c r="A1225" s="912"/>
      <c r="B1225" s="851"/>
      <c r="C1225" s="1872"/>
      <c r="D1225" s="1890"/>
      <c r="E1225" s="1152" t="s">
        <v>834</v>
      </c>
      <c r="F1225" s="1153" t="s">
        <v>871</v>
      </c>
      <c r="G1225" s="1154"/>
    </row>
    <row r="1226" spans="1:7" outlineLevel="1">
      <c r="A1226" s="912"/>
      <c r="B1226" s="851"/>
      <c r="C1226" s="1889" t="s">
        <v>1833</v>
      </c>
      <c r="D1226" s="1890" t="s">
        <v>1583</v>
      </c>
      <c r="E1226" s="1152" t="s">
        <v>48</v>
      </c>
      <c r="F1226" s="1153" t="s">
        <v>20</v>
      </c>
      <c r="G1226" s="1154"/>
    </row>
    <row r="1227" spans="1:7" outlineLevel="1">
      <c r="A1227" s="912"/>
      <c r="B1227" s="851"/>
      <c r="C1227" s="1889"/>
      <c r="D1227" s="1890"/>
      <c r="E1227" s="1152" t="s">
        <v>49</v>
      </c>
      <c r="F1227" s="1153" t="s">
        <v>47</v>
      </c>
      <c r="G1227" s="1154"/>
    </row>
    <row r="1228" spans="1:7" outlineLevel="1">
      <c r="A1228" s="912"/>
      <c r="B1228" s="851"/>
      <c r="C1228" s="1889"/>
      <c r="D1228" s="1890"/>
      <c r="E1228" s="1152" t="s">
        <v>834</v>
      </c>
      <c r="F1228" s="1153" t="s">
        <v>871</v>
      </c>
      <c r="G1228" s="1154"/>
    </row>
    <row r="1229" spans="1:7" outlineLevel="1">
      <c r="A1229" s="912"/>
      <c r="B1229" s="851"/>
      <c r="C1229" s="1889" t="s">
        <v>1834</v>
      </c>
      <c r="D1229" s="1890" t="s">
        <v>1584</v>
      </c>
      <c r="E1229" s="1152" t="s">
        <v>48</v>
      </c>
      <c r="F1229" s="1153" t="s">
        <v>20</v>
      </c>
      <c r="G1229" s="1154"/>
    </row>
    <row r="1230" spans="1:7" outlineLevel="1">
      <c r="A1230" s="912"/>
      <c r="B1230" s="851"/>
      <c r="C1230" s="1889"/>
      <c r="D1230" s="1890"/>
      <c r="E1230" s="1152" t="s">
        <v>49</v>
      </c>
      <c r="F1230" s="1153" t="s">
        <v>47</v>
      </c>
      <c r="G1230" s="1154"/>
    </row>
    <row r="1231" spans="1:7" outlineLevel="1">
      <c r="A1231" s="912"/>
      <c r="B1231" s="851"/>
      <c r="C1231" s="1889"/>
      <c r="D1231" s="1890"/>
      <c r="E1231" s="1152" t="s">
        <v>834</v>
      </c>
      <c r="F1231" s="1153" t="s">
        <v>871</v>
      </c>
      <c r="G1231" s="1154"/>
    </row>
    <row r="1232" spans="1:7" outlineLevel="1">
      <c r="A1232" s="912"/>
      <c r="B1232" s="851"/>
      <c r="C1232" s="1387" t="s">
        <v>1835</v>
      </c>
      <c r="D1232" s="1388" t="s">
        <v>1586</v>
      </c>
      <c r="E1232" s="1186" t="s">
        <v>2633</v>
      </c>
      <c r="F1232" s="1153"/>
      <c r="G1232" s="1154"/>
    </row>
    <row r="1233" spans="1:7" outlineLevel="1">
      <c r="A1233" s="912"/>
      <c r="B1233" s="851"/>
      <c r="C1233" s="1872" t="s">
        <v>1827</v>
      </c>
      <c r="D1233" s="1890" t="s">
        <v>1587</v>
      </c>
      <c r="E1233" s="1152" t="s">
        <v>1589</v>
      </c>
      <c r="F1233" s="1153" t="s">
        <v>1590</v>
      </c>
      <c r="G1233" s="1154"/>
    </row>
    <row r="1234" spans="1:7" ht="30" outlineLevel="1">
      <c r="A1234" s="912"/>
      <c r="B1234" s="851"/>
      <c r="C1234" s="1872"/>
      <c r="D1234" s="1890"/>
      <c r="E1234" s="1152" t="s">
        <v>2668</v>
      </c>
      <c r="F1234" s="1153" t="s">
        <v>1492</v>
      </c>
      <c r="G1234" s="1154"/>
    </row>
    <row r="1235" spans="1:7" ht="30" outlineLevel="1">
      <c r="A1235" s="912"/>
      <c r="B1235" s="851"/>
      <c r="C1235" s="1872"/>
      <c r="D1235" s="1890"/>
      <c r="E1235" s="1152" t="s">
        <v>2669</v>
      </c>
      <c r="F1235" s="1153" t="s">
        <v>1591</v>
      </c>
      <c r="G1235" s="1154"/>
    </row>
    <row r="1236" spans="1:7" ht="30" outlineLevel="1">
      <c r="A1236" s="912"/>
      <c r="B1236" s="851"/>
      <c r="C1236" s="1872"/>
      <c r="D1236" s="1890"/>
      <c r="E1236" s="1152" t="s">
        <v>2670</v>
      </c>
      <c r="F1236" s="1153" t="s">
        <v>1592</v>
      </c>
      <c r="G1236" s="1154"/>
    </row>
    <row r="1237" spans="1:7" ht="30" outlineLevel="1">
      <c r="A1237" s="912"/>
      <c r="B1237" s="851"/>
      <c r="C1237" s="1872"/>
      <c r="D1237" s="1890"/>
      <c r="E1237" s="1152" t="s">
        <v>2671</v>
      </c>
      <c r="F1237" s="1153" t="s">
        <v>1593</v>
      </c>
      <c r="G1237" s="1154"/>
    </row>
    <row r="1238" spans="1:7" outlineLevel="1">
      <c r="A1238" s="912"/>
      <c r="B1238" s="851"/>
      <c r="C1238" s="1872"/>
      <c r="D1238" s="1890"/>
      <c r="E1238" s="1152" t="s">
        <v>1480</v>
      </c>
      <c r="F1238" s="1153">
        <v>88</v>
      </c>
      <c r="G1238" s="1154"/>
    </row>
    <row r="1239" spans="1:7" outlineLevel="1">
      <c r="A1239" s="912"/>
      <c r="B1239" s="851"/>
      <c r="C1239" s="1872"/>
      <c r="D1239" s="1890"/>
      <c r="E1239" s="1152" t="s">
        <v>58</v>
      </c>
      <c r="F1239" s="1153" t="s">
        <v>871</v>
      </c>
      <c r="G1239" s="1154"/>
    </row>
    <row r="1240" spans="1:7" ht="15.9" outlineLevel="1" thickBot="1">
      <c r="A1240" s="915"/>
      <c r="B1240" s="1002"/>
      <c r="C1240" s="1399" t="s">
        <v>1703</v>
      </c>
      <c r="D1240" s="1400" t="s">
        <v>1598</v>
      </c>
      <c r="E1240" s="1242" t="s">
        <v>2633</v>
      </c>
      <c r="F1240" s="1243"/>
      <c r="G1240" s="1154"/>
    </row>
    <row r="1241" spans="1:7" ht="15.9" thickBot="1">
      <c r="D1241" s="350"/>
    </row>
    <row r="1242" spans="1:7">
      <c r="A1242" s="981"/>
      <c r="B1242" s="982"/>
      <c r="C1242" s="1382" t="s">
        <v>1600</v>
      </c>
      <c r="D1242" s="1391"/>
      <c r="E1242" s="1391"/>
      <c r="F1242" s="1392"/>
      <c r="G1242" s="1287" t="s">
        <v>3045</v>
      </c>
    </row>
    <row r="1243" spans="1:7" outlineLevel="1">
      <c r="A1243" s="983"/>
      <c r="B1243" s="984"/>
      <c r="C1243" s="1872" t="s">
        <v>1836</v>
      </c>
      <c r="D1243" s="1890" t="s">
        <v>1601</v>
      </c>
      <c r="E1243" s="1152" t="s">
        <v>1611</v>
      </c>
      <c r="F1243" s="1153" t="s">
        <v>1612</v>
      </c>
      <c r="G1243" s="1154"/>
    </row>
    <row r="1244" spans="1:7" outlineLevel="1">
      <c r="A1244" s="983"/>
      <c r="B1244" s="984"/>
      <c r="C1244" s="1872"/>
      <c r="D1244" s="1890"/>
      <c r="E1244" s="1152" t="s">
        <v>1604</v>
      </c>
      <c r="F1244" s="1153" t="s">
        <v>1613</v>
      </c>
      <c r="G1244" s="1154"/>
    </row>
    <row r="1245" spans="1:7" outlineLevel="1">
      <c r="A1245" s="983"/>
      <c r="B1245" s="984"/>
      <c r="C1245" s="1872"/>
      <c r="D1245" s="1890"/>
      <c r="E1245" s="1152" t="s">
        <v>1605</v>
      </c>
      <c r="F1245" s="1153" t="s">
        <v>1614</v>
      </c>
      <c r="G1245" s="1154"/>
    </row>
    <row r="1246" spans="1:7" ht="30" outlineLevel="1">
      <c r="A1246" s="983"/>
      <c r="B1246" s="984"/>
      <c r="C1246" s="1872"/>
      <c r="D1246" s="1890"/>
      <c r="E1246" s="1152" t="s">
        <v>1606</v>
      </c>
      <c r="F1246" s="1153" t="s">
        <v>1615</v>
      </c>
      <c r="G1246" s="1154"/>
    </row>
    <row r="1247" spans="1:7" ht="30" outlineLevel="1">
      <c r="A1247" s="983"/>
      <c r="B1247" s="984"/>
      <c r="C1247" s="1872"/>
      <c r="D1247" s="1890"/>
      <c r="E1247" s="1152" t="s">
        <v>1607</v>
      </c>
      <c r="F1247" s="1153" t="s">
        <v>1616</v>
      </c>
      <c r="G1247" s="1154"/>
    </row>
    <row r="1248" spans="1:7" ht="30" outlineLevel="1">
      <c r="A1248" s="983"/>
      <c r="B1248" s="984"/>
      <c r="C1248" s="1872"/>
      <c r="D1248" s="1890"/>
      <c r="E1248" s="1152" t="s">
        <v>1683</v>
      </c>
      <c r="F1248" s="1153" t="s">
        <v>1617</v>
      </c>
      <c r="G1248" s="1154"/>
    </row>
    <row r="1249" spans="1:7" outlineLevel="1">
      <c r="A1249" s="983"/>
      <c r="B1249" s="984"/>
      <c r="C1249" s="1872"/>
      <c r="D1249" s="1890"/>
      <c r="E1249" s="1152" t="s">
        <v>1608</v>
      </c>
      <c r="F1249" s="1153" t="s">
        <v>1618</v>
      </c>
      <c r="G1249" s="1154"/>
    </row>
    <row r="1250" spans="1:7" ht="30" outlineLevel="1">
      <c r="A1250" s="983"/>
      <c r="B1250" s="984"/>
      <c r="C1250" s="1872"/>
      <c r="D1250" s="1890"/>
      <c r="E1250" s="1152" t="s">
        <v>1609</v>
      </c>
      <c r="F1250" s="1153" t="s">
        <v>1619</v>
      </c>
      <c r="G1250" s="1154"/>
    </row>
    <row r="1251" spans="1:7" outlineLevel="1">
      <c r="A1251" s="983"/>
      <c r="B1251" s="984"/>
      <c r="C1251" s="1872"/>
      <c r="D1251" s="1890"/>
      <c r="E1251" s="1152" t="s">
        <v>1610</v>
      </c>
      <c r="F1251" s="1153" t="s">
        <v>1620</v>
      </c>
      <c r="G1251" s="1154"/>
    </row>
    <row r="1252" spans="1:7" outlineLevel="1">
      <c r="A1252" s="983"/>
      <c r="B1252" s="984"/>
      <c r="C1252" s="1872"/>
      <c r="D1252" s="1890"/>
      <c r="E1252" s="1152" t="s">
        <v>58</v>
      </c>
      <c r="F1252" s="1153" t="s">
        <v>871</v>
      </c>
      <c r="G1252" s="1154"/>
    </row>
    <row r="1253" spans="1:7" outlineLevel="1">
      <c r="A1253" s="983"/>
      <c r="B1253" s="984"/>
      <c r="C1253" s="1387" t="s">
        <v>1837</v>
      </c>
      <c r="D1253" s="1251" t="s">
        <v>1894</v>
      </c>
      <c r="E1253" s="1186" t="s">
        <v>2634</v>
      </c>
      <c r="F1253" s="1153" t="s">
        <v>2654</v>
      </c>
      <c r="G1253" s="1154"/>
    </row>
    <row r="1254" spans="1:7" outlineLevel="1">
      <c r="A1254" s="983"/>
      <c r="B1254" s="984"/>
      <c r="C1254" s="1872" t="s">
        <v>1838</v>
      </c>
      <c r="D1254" s="1873" t="s">
        <v>1632</v>
      </c>
      <c r="E1254" s="1152" t="s">
        <v>1624</v>
      </c>
      <c r="F1254" s="1153" t="s">
        <v>1628</v>
      </c>
      <c r="G1254" s="1154"/>
    </row>
    <row r="1255" spans="1:7" outlineLevel="1">
      <c r="A1255" s="983"/>
      <c r="B1255" s="984"/>
      <c r="C1255" s="1872"/>
      <c r="D1255" s="1873"/>
      <c r="E1255" s="1152" t="s">
        <v>1625</v>
      </c>
      <c r="F1255" s="1153" t="s">
        <v>1629</v>
      </c>
      <c r="G1255" s="1154"/>
    </row>
    <row r="1256" spans="1:7" outlineLevel="1">
      <c r="A1256" s="983"/>
      <c r="B1256" s="984"/>
      <c r="C1256" s="1872"/>
      <c r="D1256" s="1873"/>
      <c r="E1256" s="1152" t="s">
        <v>1626</v>
      </c>
      <c r="F1256" s="1153" t="s">
        <v>1630</v>
      </c>
      <c r="G1256" s="1154"/>
    </row>
    <row r="1257" spans="1:7" outlineLevel="1">
      <c r="A1257" s="983"/>
      <c r="B1257" s="984"/>
      <c r="C1257" s="1872"/>
      <c r="D1257" s="1873"/>
      <c r="E1257" s="1152" t="s">
        <v>1627</v>
      </c>
      <c r="F1257" s="1153" t="s">
        <v>1631</v>
      </c>
      <c r="G1257" s="1154"/>
    </row>
    <row r="1258" spans="1:7" outlineLevel="1">
      <c r="A1258" s="983"/>
      <c r="B1258" s="984"/>
      <c r="C1258" s="1872" t="s">
        <v>1839</v>
      </c>
      <c r="D1258" s="1873" t="s">
        <v>1633</v>
      </c>
      <c r="E1258" s="1152" t="s">
        <v>48</v>
      </c>
      <c r="F1258" s="1153" t="s">
        <v>20</v>
      </c>
      <c r="G1258" s="1154"/>
    </row>
    <row r="1259" spans="1:7" outlineLevel="1">
      <c r="A1259" s="983"/>
      <c r="B1259" s="984"/>
      <c r="C1259" s="1872"/>
      <c r="D1259" s="1873"/>
      <c r="E1259" s="1152" t="s">
        <v>49</v>
      </c>
      <c r="F1259" s="1153" t="s">
        <v>47</v>
      </c>
      <c r="G1259" s="1154"/>
    </row>
    <row r="1260" spans="1:7" outlineLevel="1">
      <c r="A1260" s="983"/>
      <c r="B1260" s="984"/>
      <c r="C1260" s="1872"/>
      <c r="D1260" s="1873"/>
      <c r="E1260" s="1152" t="s">
        <v>834</v>
      </c>
      <c r="F1260" s="1153" t="s">
        <v>871</v>
      </c>
      <c r="G1260" s="1154"/>
    </row>
    <row r="1261" spans="1:7" outlineLevel="1">
      <c r="A1261" s="983"/>
      <c r="B1261" s="984"/>
      <c r="C1261" s="1872" t="s">
        <v>1840</v>
      </c>
      <c r="D1261" s="1873" t="s">
        <v>1634</v>
      </c>
      <c r="E1261" s="1152" t="s">
        <v>48</v>
      </c>
      <c r="F1261" s="1153" t="s">
        <v>20</v>
      </c>
      <c r="G1261" s="1154"/>
    </row>
    <row r="1262" spans="1:7" outlineLevel="1">
      <c r="A1262" s="983"/>
      <c r="B1262" s="984"/>
      <c r="C1262" s="1872"/>
      <c r="D1262" s="1873"/>
      <c r="E1262" s="1152" t="s">
        <v>49</v>
      </c>
      <c r="F1262" s="1153" t="s">
        <v>47</v>
      </c>
      <c r="G1262" s="1154"/>
    </row>
    <row r="1263" spans="1:7" outlineLevel="1">
      <c r="A1263" s="983"/>
      <c r="B1263" s="984"/>
      <c r="C1263" s="1872"/>
      <c r="D1263" s="1873"/>
      <c r="E1263" s="1152" t="s">
        <v>834</v>
      </c>
      <c r="F1263" s="1153" t="s">
        <v>871</v>
      </c>
      <c r="G1263" s="1154"/>
    </row>
    <row r="1264" spans="1:7" ht="30" outlineLevel="1">
      <c r="A1264" s="983"/>
      <c r="B1264" s="984"/>
      <c r="C1264" s="1387" t="s">
        <v>1841</v>
      </c>
      <c r="D1264" s="1251" t="s">
        <v>1636</v>
      </c>
      <c r="E1264" s="1186" t="s">
        <v>2634</v>
      </c>
      <c r="F1264" s="1153"/>
      <c r="G1264" s="1154"/>
    </row>
    <row r="1265" spans="1:8" outlineLevel="1">
      <c r="A1265" s="983"/>
      <c r="B1265" s="984"/>
      <c r="C1265" s="1872" t="s">
        <v>1842</v>
      </c>
      <c r="D1265" s="1873" t="s">
        <v>1637</v>
      </c>
      <c r="E1265" s="1152" t="s">
        <v>1640</v>
      </c>
      <c r="F1265" s="1153" t="s">
        <v>1645</v>
      </c>
      <c r="G1265" s="1154"/>
    </row>
    <row r="1266" spans="1:8" outlineLevel="1">
      <c r="A1266" s="983"/>
      <c r="B1266" s="984"/>
      <c r="C1266" s="1872"/>
      <c r="D1266" s="1873"/>
      <c r="E1266" s="1152" t="s">
        <v>1641</v>
      </c>
      <c r="F1266" s="1153" t="s">
        <v>1646</v>
      </c>
      <c r="G1266" s="1154"/>
    </row>
    <row r="1267" spans="1:8" outlineLevel="1">
      <c r="A1267" s="983"/>
      <c r="B1267" s="984"/>
      <c r="C1267" s="1872"/>
      <c r="D1267" s="1873"/>
      <c r="E1267" s="1152" t="s">
        <v>1642</v>
      </c>
      <c r="F1267" s="1153" t="s">
        <v>1647</v>
      </c>
      <c r="G1267" s="1154"/>
    </row>
    <row r="1268" spans="1:8" outlineLevel="1">
      <c r="A1268" s="983"/>
      <c r="B1268" s="984"/>
      <c r="C1268" s="1872"/>
      <c r="D1268" s="1873"/>
      <c r="E1268" s="1152" t="s">
        <v>1643</v>
      </c>
      <c r="F1268" s="1153" t="s">
        <v>1648</v>
      </c>
      <c r="G1268" s="1154"/>
    </row>
    <row r="1269" spans="1:8" outlineLevel="1">
      <c r="A1269" s="983"/>
      <c r="B1269" s="984"/>
      <c r="C1269" s="1872"/>
      <c r="D1269" s="1873"/>
      <c r="E1269" s="1152" t="s">
        <v>1644</v>
      </c>
      <c r="F1269" s="1153" t="s">
        <v>1649</v>
      </c>
      <c r="G1269" s="1154"/>
    </row>
    <row r="1270" spans="1:8" outlineLevel="1">
      <c r="A1270" s="983"/>
      <c r="B1270" s="984"/>
      <c r="C1270" s="1872"/>
      <c r="D1270" s="1873"/>
      <c r="E1270" s="1152" t="s">
        <v>40</v>
      </c>
      <c r="F1270" s="1153">
        <v>88</v>
      </c>
      <c r="G1270" s="1154"/>
    </row>
    <row r="1271" spans="1:8" outlineLevel="1">
      <c r="A1271" s="983"/>
      <c r="B1271" s="984"/>
      <c r="C1271" s="1872"/>
      <c r="D1271" s="1873"/>
      <c r="E1271" s="1152" t="s">
        <v>58</v>
      </c>
      <c r="F1271" s="1153" t="s">
        <v>871</v>
      </c>
      <c r="G1271" s="1154"/>
    </row>
    <row r="1272" spans="1:8" outlineLevel="1">
      <c r="A1272" s="983"/>
      <c r="B1272" s="984"/>
      <c r="C1272" s="1872" t="s">
        <v>1843</v>
      </c>
      <c r="D1272" s="1873" t="s">
        <v>1651</v>
      </c>
      <c r="E1272" s="1152" t="s">
        <v>1653</v>
      </c>
      <c r="F1272" s="1153" t="s">
        <v>1656</v>
      </c>
      <c r="G1272" s="1154"/>
    </row>
    <row r="1273" spans="1:8" outlineLevel="1">
      <c r="A1273" s="983"/>
      <c r="B1273" s="984"/>
      <c r="C1273" s="1872"/>
      <c r="D1273" s="1873"/>
      <c r="E1273" s="1152" t="s">
        <v>1654</v>
      </c>
      <c r="F1273" s="1153" t="s">
        <v>1657</v>
      </c>
      <c r="G1273" s="1154"/>
    </row>
    <row r="1274" spans="1:8" outlineLevel="1">
      <c r="A1274" s="983"/>
      <c r="B1274" s="984"/>
      <c r="C1274" s="1872"/>
      <c r="D1274" s="1873"/>
      <c r="E1274" s="1152" t="s">
        <v>1655</v>
      </c>
      <c r="F1274" s="1153" t="s">
        <v>1658</v>
      </c>
      <c r="G1274" s="1154"/>
    </row>
    <row r="1275" spans="1:8" outlineLevel="1">
      <c r="A1275" s="983"/>
      <c r="B1275" s="984"/>
      <c r="C1275" s="1872"/>
      <c r="D1275" s="1873"/>
      <c r="E1275" s="1152" t="s">
        <v>833</v>
      </c>
      <c r="F1275" s="1153">
        <v>88</v>
      </c>
      <c r="G1275" s="1154"/>
    </row>
    <row r="1276" spans="1:8" outlineLevel="1">
      <c r="A1276" s="983"/>
      <c r="B1276" s="984"/>
      <c r="C1276" s="1872"/>
      <c r="D1276" s="1873"/>
      <c r="E1276" s="1152" t="s">
        <v>834</v>
      </c>
      <c r="F1276" s="1153" t="s">
        <v>871</v>
      </c>
      <c r="G1276" s="1154"/>
    </row>
    <row r="1277" spans="1:8" ht="15.9" outlineLevel="1" thickBot="1">
      <c r="A1277" s="996"/>
      <c r="B1277" s="999"/>
      <c r="C1277" s="1399" t="s">
        <v>1703</v>
      </c>
      <c r="D1277" s="1401" t="s">
        <v>1867</v>
      </c>
      <c r="E1277" s="1242" t="s">
        <v>2633</v>
      </c>
      <c r="F1277" s="1243"/>
      <c r="G1277" s="1154"/>
    </row>
    <row r="1278" spans="1:8">
      <c r="E1278" s="624"/>
    </row>
    <row r="1279" spans="1:8">
      <c r="A1279" s="1154"/>
      <c r="B1279" s="1154"/>
      <c r="C1279" s="1731" t="s">
        <v>3287</v>
      </c>
      <c r="D1279" s="1272"/>
      <c r="E1279" s="1732"/>
      <c r="F1279" s="1272"/>
      <c r="G1279" s="1154" t="s">
        <v>3047</v>
      </c>
      <c r="H1279" t="s">
        <v>3385</v>
      </c>
    </row>
    <row r="1280" spans="1:8" ht="45" outlineLevel="1">
      <c r="A1280" s="1154"/>
      <c r="B1280" s="1154"/>
      <c r="C1280" s="1733" t="s">
        <v>3277</v>
      </c>
      <c r="D1280" s="1272"/>
      <c r="E1280" s="1732" t="s">
        <v>3288</v>
      </c>
      <c r="F1280" s="1272"/>
      <c r="G1280" s="1154"/>
    </row>
    <row r="1281" spans="1:8" ht="29.05" customHeight="1" outlineLevel="1">
      <c r="A1281" s="1154"/>
      <c r="B1281" s="1154"/>
      <c r="C1281" s="1880" t="s">
        <v>3357</v>
      </c>
      <c r="D1281" s="1885" t="s">
        <v>3300</v>
      </c>
      <c r="E1281" s="1733" t="s">
        <v>48</v>
      </c>
      <c r="F1281" s="1272" t="s">
        <v>20</v>
      </c>
      <c r="G1281" s="1154"/>
    </row>
    <row r="1282" spans="1:8" ht="29.05" customHeight="1" outlineLevel="1">
      <c r="A1282" s="1154"/>
      <c r="B1282" s="1154"/>
      <c r="C1282" s="1881"/>
      <c r="D1282" s="1887"/>
      <c r="E1282" s="1733" t="s">
        <v>49</v>
      </c>
      <c r="F1282" s="1272" t="s">
        <v>47</v>
      </c>
      <c r="G1282" s="1154"/>
      <c r="H1282" t="s">
        <v>3370</v>
      </c>
    </row>
    <row r="1283" spans="1:8" ht="29.05" customHeight="1" outlineLevel="1">
      <c r="A1283" s="1154"/>
      <c r="B1283" s="1154"/>
      <c r="C1283" s="1880" t="s">
        <v>3358</v>
      </c>
      <c r="D1283" s="1885" t="s">
        <v>3301</v>
      </c>
      <c r="E1283" s="1733" t="s">
        <v>48</v>
      </c>
      <c r="F1283" s="1272" t="s">
        <v>20</v>
      </c>
      <c r="G1283" s="1154" t="s">
        <v>3372</v>
      </c>
      <c r="H1283" t="s">
        <v>3371</v>
      </c>
    </row>
    <row r="1284" spans="1:8" ht="29.05" customHeight="1" outlineLevel="1">
      <c r="A1284" s="1154"/>
      <c r="B1284" s="1154"/>
      <c r="C1284" s="1881"/>
      <c r="D1284" s="1887"/>
      <c r="E1284" s="1733" t="s">
        <v>49</v>
      </c>
      <c r="F1284" s="1272" t="s">
        <v>47</v>
      </c>
      <c r="G1284" s="1154"/>
    </row>
    <row r="1285" spans="1:8" ht="37" customHeight="1" outlineLevel="1">
      <c r="A1285" s="1154"/>
      <c r="B1285" s="1154"/>
      <c r="C1285" s="1880" t="s">
        <v>3359</v>
      </c>
      <c r="D1285" s="1885" t="s">
        <v>3302</v>
      </c>
      <c r="E1285" s="1733" t="s">
        <v>48</v>
      </c>
      <c r="F1285" s="1272" t="s">
        <v>20</v>
      </c>
      <c r="G1285" s="1154"/>
    </row>
    <row r="1286" spans="1:8" ht="37" customHeight="1" outlineLevel="1">
      <c r="A1286" s="1154"/>
      <c r="B1286" s="1154"/>
      <c r="C1286" s="1881"/>
      <c r="D1286" s="1887"/>
      <c r="E1286" s="1733" t="s">
        <v>49</v>
      </c>
      <c r="F1286" s="1272" t="s">
        <v>47</v>
      </c>
      <c r="G1286" s="1154"/>
    </row>
    <row r="1287" spans="1:8" ht="29.05" customHeight="1" outlineLevel="1">
      <c r="A1287" s="1154"/>
      <c r="B1287" s="1154"/>
      <c r="C1287" s="1880" t="s">
        <v>3278</v>
      </c>
      <c r="D1287" s="1885" t="s">
        <v>3303</v>
      </c>
      <c r="E1287" s="1733" t="s">
        <v>48</v>
      </c>
      <c r="F1287" s="1272" t="s">
        <v>20</v>
      </c>
      <c r="G1287" s="1154"/>
    </row>
    <row r="1288" spans="1:8" ht="29.05" customHeight="1" outlineLevel="1">
      <c r="A1288" s="1154"/>
      <c r="B1288" s="1154"/>
      <c r="C1288" s="1881"/>
      <c r="D1288" s="1887"/>
      <c r="E1288" s="1733" t="s">
        <v>49</v>
      </c>
      <c r="F1288" s="1272" t="s">
        <v>47</v>
      </c>
      <c r="G1288" s="1154"/>
    </row>
    <row r="1289" spans="1:8" ht="51" customHeight="1" outlineLevel="1">
      <c r="A1289" s="1154"/>
      <c r="B1289" s="1154"/>
      <c r="C1289" s="1882" t="s">
        <v>3279</v>
      </c>
      <c r="D1289" s="1885" t="s">
        <v>3304</v>
      </c>
      <c r="E1289" s="1733" t="s">
        <v>3289</v>
      </c>
      <c r="F1289" s="1272">
        <v>1</v>
      </c>
      <c r="G1289" s="1154"/>
    </row>
    <row r="1290" spans="1:8" outlineLevel="1">
      <c r="A1290" s="1154"/>
      <c r="B1290" s="1154"/>
      <c r="C1290" s="1883"/>
      <c r="D1290" s="1886"/>
      <c r="E1290" s="1733" t="s">
        <v>3290</v>
      </c>
      <c r="F1290" s="1272">
        <v>2</v>
      </c>
      <c r="G1290" s="1154"/>
    </row>
    <row r="1291" spans="1:8" outlineLevel="1">
      <c r="A1291" s="1154"/>
      <c r="B1291" s="1154"/>
      <c r="C1291" s="1883"/>
      <c r="D1291" s="1886"/>
      <c r="E1291" s="1733" t="s">
        <v>3291</v>
      </c>
      <c r="F1291" s="1272">
        <v>3</v>
      </c>
      <c r="G1291" s="1154"/>
    </row>
    <row r="1292" spans="1:8" outlineLevel="1">
      <c r="A1292" s="1154"/>
      <c r="B1292" s="1154"/>
      <c r="C1292" s="1883"/>
      <c r="D1292" s="1886"/>
      <c r="E1292" s="1733" t="s">
        <v>3292</v>
      </c>
      <c r="F1292" s="1272">
        <v>4</v>
      </c>
      <c r="G1292" s="1154"/>
    </row>
    <row r="1293" spans="1:8" outlineLevel="1">
      <c r="A1293" s="1154"/>
      <c r="B1293" s="1154"/>
      <c r="C1293" s="1883"/>
      <c r="D1293" s="1886"/>
      <c r="E1293" s="1733" t="s">
        <v>3293</v>
      </c>
      <c r="F1293" s="1272">
        <v>5</v>
      </c>
      <c r="G1293" s="1154"/>
    </row>
    <row r="1294" spans="1:8" ht="30" outlineLevel="1">
      <c r="A1294" s="1154"/>
      <c r="B1294" s="1154"/>
      <c r="C1294" s="1884"/>
      <c r="D1294" s="1887"/>
      <c r="E1294" s="1733" t="s">
        <v>3364</v>
      </c>
      <c r="F1294" s="1272">
        <v>6</v>
      </c>
      <c r="G1294" s="1154"/>
    </row>
    <row r="1295" spans="1:8" outlineLevel="1">
      <c r="A1295" s="1154"/>
      <c r="B1295" s="1154"/>
      <c r="C1295" s="1880" t="s">
        <v>3360</v>
      </c>
      <c r="D1295" s="1885" t="s">
        <v>3305</v>
      </c>
      <c r="E1295" s="1733" t="s">
        <v>3280</v>
      </c>
      <c r="F1295" s="1272" t="s">
        <v>3294</v>
      </c>
      <c r="G1295" s="1154"/>
    </row>
    <row r="1296" spans="1:8" outlineLevel="1">
      <c r="A1296" s="1154"/>
      <c r="B1296" s="1154"/>
      <c r="C1296" s="1888"/>
      <c r="D1296" s="1886"/>
      <c r="E1296" s="1733" t="s">
        <v>3281</v>
      </c>
      <c r="F1296" s="1272" t="s">
        <v>3295</v>
      </c>
      <c r="G1296" s="1154"/>
    </row>
    <row r="1297" spans="1:7" outlineLevel="1">
      <c r="A1297" s="1154"/>
      <c r="B1297" s="1154"/>
      <c r="C1297" s="1888"/>
      <c r="D1297" s="1886"/>
      <c r="E1297" s="1733" t="s">
        <v>3282</v>
      </c>
      <c r="F1297" s="1272" t="s">
        <v>3296</v>
      </c>
      <c r="G1297" s="1154"/>
    </row>
    <row r="1298" spans="1:7" outlineLevel="1">
      <c r="A1298" s="1154"/>
      <c r="B1298" s="1154"/>
      <c r="C1298" s="1888"/>
      <c r="D1298" s="1886"/>
      <c r="E1298" s="1733" t="s">
        <v>3283</v>
      </c>
      <c r="F1298" s="1272" t="s">
        <v>3297</v>
      </c>
      <c r="G1298" s="1154"/>
    </row>
    <row r="1299" spans="1:7" outlineLevel="1">
      <c r="A1299" s="1154"/>
      <c r="B1299" s="1154"/>
      <c r="C1299" s="1881"/>
      <c r="D1299" s="1887"/>
      <c r="E1299" s="1733" t="s">
        <v>3284</v>
      </c>
      <c r="F1299" s="1272" t="s">
        <v>871</v>
      </c>
      <c r="G1299" s="1154"/>
    </row>
    <row r="1300" spans="1:7" ht="19" customHeight="1" outlineLevel="1">
      <c r="A1300" s="1154"/>
      <c r="B1300" s="1154"/>
      <c r="C1300" s="1880" t="s">
        <v>3285</v>
      </c>
      <c r="D1300" s="1885" t="s">
        <v>3306</v>
      </c>
      <c r="E1300" s="1733" t="s">
        <v>48</v>
      </c>
      <c r="F1300" s="1272" t="s">
        <v>20</v>
      </c>
      <c r="G1300" s="1154"/>
    </row>
    <row r="1301" spans="1:7" ht="19" customHeight="1" outlineLevel="1">
      <c r="A1301" s="1154"/>
      <c r="B1301" s="1154"/>
      <c r="C1301" s="1881"/>
      <c r="D1301" s="1887"/>
      <c r="E1301" s="1733" t="s">
        <v>49</v>
      </c>
      <c r="F1301" s="1272" t="s">
        <v>47</v>
      </c>
      <c r="G1301" s="1154"/>
    </row>
    <row r="1302" spans="1:7" ht="19" customHeight="1" outlineLevel="1">
      <c r="A1302" s="1154"/>
      <c r="B1302" s="1154"/>
      <c r="C1302" s="1973" t="s">
        <v>3286</v>
      </c>
      <c r="D1302" s="1974" t="s">
        <v>3307</v>
      </c>
      <c r="E1302" s="1733" t="s">
        <v>48</v>
      </c>
      <c r="F1302" s="1272" t="s">
        <v>20</v>
      </c>
      <c r="G1302" s="1154"/>
    </row>
    <row r="1303" spans="1:7" ht="19" customHeight="1" outlineLevel="1">
      <c r="A1303" s="1154"/>
      <c r="B1303" s="1154"/>
      <c r="C1303" s="1973"/>
      <c r="D1303" s="1974"/>
      <c r="E1303" s="1733" t="s">
        <v>49</v>
      </c>
      <c r="F1303" s="1272" t="s">
        <v>47</v>
      </c>
      <c r="G1303" s="1154"/>
    </row>
    <row r="1304" spans="1:7" ht="15.9" thickBot="1">
      <c r="E1304" s="624"/>
    </row>
    <row r="1305" spans="1:7">
      <c r="A1305" s="908"/>
      <c r="B1305" s="1000"/>
      <c r="C1305" s="1006" t="s">
        <v>2149</v>
      </c>
      <c r="D1305" s="1000"/>
      <c r="E1305" s="1000"/>
      <c r="F1305" s="1001"/>
    </row>
    <row r="1306" spans="1:7" outlineLevel="1">
      <c r="A1306" s="912"/>
      <c r="B1306" s="851"/>
      <c r="C1306" s="1874" t="s">
        <v>2147</v>
      </c>
      <c r="D1306" s="1877" t="s">
        <v>2151</v>
      </c>
      <c r="E1306" s="623" t="s">
        <v>2152</v>
      </c>
      <c r="F1306" s="868" t="s">
        <v>2156</v>
      </c>
    </row>
    <row r="1307" spans="1:7" outlineLevel="1">
      <c r="A1307" s="912"/>
      <c r="B1307" s="851"/>
      <c r="C1307" s="1875"/>
      <c r="D1307" s="1878"/>
      <c r="E1307" s="623" t="s">
        <v>2153</v>
      </c>
      <c r="F1307" s="868" t="s">
        <v>2157</v>
      </c>
    </row>
    <row r="1308" spans="1:7" outlineLevel="1">
      <c r="A1308" s="912"/>
      <c r="B1308" s="851"/>
      <c r="C1308" s="1875"/>
      <c r="D1308" s="1878"/>
      <c r="E1308" s="623" t="s">
        <v>2238</v>
      </c>
      <c r="F1308" s="868" t="s">
        <v>2158</v>
      </c>
    </row>
    <row r="1309" spans="1:7" outlineLevel="1">
      <c r="A1309" s="912"/>
      <c r="B1309" s="851"/>
      <c r="C1309" s="1875"/>
      <c r="D1309" s="1878"/>
      <c r="E1309" s="623" t="s">
        <v>2154</v>
      </c>
      <c r="F1309" s="868" t="s">
        <v>2159</v>
      </c>
    </row>
    <row r="1310" spans="1:7" outlineLevel="1">
      <c r="A1310" s="912"/>
      <c r="B1310" s="851"/>
      <c r="C1310" s="1875"/>
      <c r="D1310" s="1878"/>
      <c r="E1310" s="623" t="s">
        <v>2155</v>
      </c>
      <c r="F1310" s="868" t="s">
        <v>2160</v>
      </c>
    </row>
    <row r="1311" spans="1:7" outlineLevel="1">
      <c r="A1311" s="912"/>
      <c r="B1311" s="851"/>
      <c r="C1311" s="1875"/>
      <c r="D1311" s="1878"/>
      <c r="E1311" s="623" t="s">
        <v>2133</v>
      </c>
      <c r="F1311" s="868" t="s">
        <v>2134</v>
      </c>
    </row>
    <row r="1312" spans="1:7" outlineLevel="1">
      <c r="A1312" s="912"/>
      <c r="B1312" s="851"/>
      <c r="C1312" s="1876"/>
      <c r="D1312" s="1879"/>
      <c r="E1312" s="623" t="s">
        <v>1480</v>
      </c>
      <c r="F1312" s="868">
        <v>88</v>
      </c>
    </row>
    <row r="1313" spans="1:6" ht="15.9" outlineLevel="1" thickBot="1">
      <c r="A1313" s="915"/>
      <c r="B1313" s="1002"/>
      <c r="C1313" s="1005" t="s">
        <v>1703</v>
      </c>
      <c r="D1313" s="874" t="s">
        <v>2672</v>
      </c>
      <c r="E1313" s="875" t="s">
        <v>2633</v>
      </c>
      <c r="F1313" s="975"/>
    </row>
  </sheetData>
  <mergeCells count="493">
    <mergeCell ref="C1300:C1301"/>
    <mergeCell ref="C1302:C1303"/>
    <mergeCell ref="D1302:D1303"/>
    <mergeCell ref="D1300:D1301"/>
    <mergeCell ref="D770:D776"/>
    <mergeCell ref="C770:C776"/>
    <mergeCell ref="C454:C457"/>
    <mergeCell ref="D454:D457"/>
    <mergeCell ref="C313:C316"/>
    <mergeCell ref="D313:D316"/>
    <mergeCell ref="C968:C969"/>
    <mergeCell ref="D968:D969"/>
    <mergeCell ref="D972:D973"/>
    <mergeCell ref="C972:C973"/>
    <mergeCell ref="D975:D976"/>
    <mergeCell ref="C975:C976"/>
    <mergeCell ref="D442:D445"/>
    <mergeCell ref="C442:C445"/>
    <mergeCell ref="D518:D520"/>
    <mergeCell ref="C518:C520"/>
    <mergeCell ref="D582:D587"/>
    <mergeCell ref="C582:C587"/>
    <mergeCell ref="D666:D676"/>
    <mergeCell ref="C666:C676"/>
    <mergeCell ref="C449:C452"/>
    <mergeCell ref="D449:D452"/>
    <mergeCell ref="C292:C294"/>
    <mergeCell ref="D292:D294"/>
    <mergeCell ref="C295:C297"/>
    <mergeCell ref="D295:D297"/>
    <mergeCell ref="C298:C302"/>
    <mergeCell ref="D298:D302"/>
    <mergeCell ref="C303:C308"/>
    <mergeCell ref="D303:D308"/>
    <mergeCell ref="C309:C312"/>
    <mergeCell ref="D309:D312"/>
    <mergeCell ref="C402:C404"/>
    <mergeCell ref="D402:D404"/>
    <mergeCell ref="C407:C409"/>
    <mergeCell ref="D407:D409"/>
    <mergeCell ref="C410:C412"/>
    <mergeCell ref="D410:D412"/>
    <mergeCell ref="C380:C387"/>
    <mergeCell ref="D380:D387"/>
    <mergeCell ref="D388:D389"/>
    <mergeCell ref="C390:C398"/>
    <mergeCell ref="D390:D398"/>
    <mergeCell ref="C399:C400"/>
    <mergeCell ref="C9:C10"/>
    <mergeCell ref="D9:D10"/>
    <mergeCell ref="C11:C12"/>
    <mergeCell ref="D11:D12"/>
    <mergeCell ref="C17:C36"/>
    <mergeCell ref="D17:D36"/>
    <mergeCell ref="C63:C70"/>
    <mergeCell ref="D63:D70"/>
    <mergeCell ref="C44:C45"/>
    <mergeCell ref="D44:D45"/>
    <mergeCell ref="C42:C43"/>
    <mergeCell ref="D42:D43"/>
    <mergeCell ref="C47:C55"/>
    <mergeCell ref="D47:D55"/>
    <mergeCell ref="C57:C62"/>
    <mergeCell ref="D57:D62"/>
    <mergeCell ref="D74:D75"/>
    <mergeCell ref="C72:C73"/>
    <mergeCell ref="C74:C75"/>
    <mergeCell ref="D76:D81"/>
    <mergeCell ref="C76:C81"/>
    <mergeCell ref="C101:C102"/>
    <mergeCell ref="D101:D102"/>
    <mergeCell ref="C107:C112"/>
    <mergeCell ref="D107:D112"/>
    <mergeCell ref="C83:C84"/>
    <mergeCell ref="D83:D84"/>
    <mergeCell ref="C85:C86"/>
    <mergeCell ref="D85:D86"/>
    <mergeCell ref="D72:D73"/>
    <mergeCell ref="C113:C114"/>
    <mergeCell ref="D113:D114"/>
    <mergeCell ref="C87:C88"/>
    <mergeCell ref="D87:D88"/>
    <mergeCell ref="C89:C90"/>
    <mergeCell ref="D89:D90"/>
    <mergeCell ref="D91:D100"/>
    <mergeCell ref="C91:C100"/>
    <mergeCell ref="C103:C104"/>
    <mergeCell ref="D103:D104"/>
    <mergeCell ref="C105:C106"/>
    <mergeCell ref="D105:D106"/>
    <mergeCell ref="C152:C157"/>
    <mergeCell ref="D152:D157"/>
    <mergeCell ref="C158:C159"/>
    <mergeCell ref="D158:D159"/>
    <mergeCell ref="C160:C161"/>
    <mergeCell ref="D160:D161"/>
    <mergeCell ref="C116:C117"/>
    <mergeCell ref="D116:D117"/>
    <mergeCell ref="C122:C130"/>
    <mergeCell ref="D122:D130"/>
    <mergeCell ref="C132:C139"/>
    <mergeCell ref="D132:D139"/>
    <mergeCell ref="C119:C120"/>
    <mergeCell ref="D119:D120"/>
    <mergeCell ref="C141:C142"/>
    <mergeCell ref="D141:D142"/>
    <mergeCell ref="C143:C144"/>
    <mergeCell ref="D143:D144"/>
    <mergeCell ref="C145:C150"/>
    <mergeCell ref="D145:D150"/>
    <mergeCell ref="C176:C177"/>
    <mergeCell ref="D176:D177"/>
    <mergeCell ref="C182:C187"/>
    <mergeCell ref="D182:D187"/>
    <mergeCell ref="C202:C203"/>
    <mergeCell ref="D202:D203"/>
    <mergeCell ref="C162:C163"/>
    <mergeCell ref="D162:D163"/>
    <mergeCell ref="C164:C165"/>
    <mergeCell ref="D164:D165"/>
    <mergeCell ref="D166:D175"/>
    <mergeCell ref="C166:C175"/>
    <mergeCell ref="D189:D190"/>
    <mergeCell ref="C189:C190"/>
    <mergeCell ref="D196:D197"/>
    <mergeCell ref="C196:C197"/>
    <mergeCell ref="C178:C179"/>
    <mergeCell ref="D178:D179"/>
    <mergeCell ref="D180:D181"/>
    <mergeCell ref="C180:C181"/>
    <mergeCell ref="D191:D192"/>
    <mergeCell ref="C222:C224"/>
    <mergeCell ref="D222:D224"/>
    <mergeCell ref="C225:C235"/>
    <mergeCell ref="D225:D235"/>
    <mergeCell ref="C237:C241"/>
    <mergeCell ref="D237:D241"/>
    <mergeCell ref="C209:C214"/>
    <mergeCell ref="D209:D214"/>
    <mergeCell ref="C217:C218"/>
    <mergeCell ref="D217:D218"/>
    <mergeCell ref="C219:C221"/>
    <mergeCell ref="D219:D221"/>
    <mergeCell ref="C258:C268"/>
    <mergeCell ref="D258:D268"/>
    <mergeCell ref="C270:C274"/>
    <mergeCell ref="D270:D274"/>
    <mergeCell ref="C275:C277"/>
    <mergeCell ref="D275:D277"/>
    <mergeCell ref="C242:C244"/>
    <mergeCell ref="D242:D244"/>
    <mergeCell ref="C245:C253"/>
    <mergeCell ref="D245:D253"/>
    <mergeCell ref="C255:C257"/>
    <mergeCell ref="D255:D257"/>
    <mergeCell ref="C278:C286"/>
    <mergeCell ref="D278:D286"/>
    <mergeCell ref="C348:C354"/>
    <mergeCell ref="D348:D354"/>
    <mergeCell ref="C355:C376"/>
    <mergeCell ref="D355:D376"/>
    <mergeCell ref="C378:C379"/>
    <mergeCell ref="D378:D379"/>
    <mergeCell ref="C337:C339"/>
    <mergeCell ref="D337:D339"/>
    <mergeCell ref="C340:C342"/>
    <mergeCell ref="D340:D342"/>
    <mergeCell ref="C346:C347"/>
    <mergeCell ref="D346:D347"/>
    <mergeCell ref="C317:C320"/>
    <mergeCell ref="D317:D320"/>
    <mergeCell ref="C321:C323"/>
    <mergeCell ref="D321:D323"/>
    <mergeCell ref="C324:C328"/>
    <mergeCell ref="D324:D328"/>
    <mergeCell ref="C329:C331"/>
    <mergeCell ref="D329:D331"/>
    <mergeCell ref="C332:C334"/>
    <mergeCell ref="D332:D334"/>
    <mergeCell ref="D399:D400"/>
    <mergeCell ref="C423:C432"/>
    <mergeCell ref="D423:D432"/>
    <mergeCell ref="C433:C435"/>
    <mergeCell ref="D433:D435"/>
    <mergeCell ref="C437:C441"/>
    <mergeCell ref="D437:D441"/>
    <mergeCell ref="C413:C415"/>
    <mergeCell ref="D413:D415"/>
    <mergeCell ref="C416:C419"/>
    <mergeCell ref="D416:D419"/>
    <mergeCell ref="C420:C422"/>
    <mergeCell ref="D420:D422"/>
    <mergeCell ref="C458:C460"/>
    <mergeCell ref="D458:D460"/>
    <mergeCell ref="C484:C486"/>
    <mergeCell ref="D484:D486"/>
    <mergeCell ref="C487:C493"/>
    <mergeCell ref="D487:D493"/>
    <mergeCell ref="C496:C498"/>
    <mergeCell ref="D496:D498"/>
    <mergeCell ref="C473:C475"/>
    <mergeCell ref="D473:D475"/>
    <mergeCell ref="C476:C478"/>
    <mergeCell ref="D476:D478"/>
    <mergeCell ref="C481:C483"/>
    <mergeCell ref="D481:D483"/>
    <mergeCell ref="C462:C464"/>
    <mergeCell ref="D462:D464"/>
    <mergeCell ref="C465:C467"/>
    <mergeCell ref="D465:D467"/>
    <mergeCell ref="C468:C471"/>
    <mergeCell ref="D468:D471"/>
    <mergeCell ref="C515:C517"/>
    <mergeCell ref="D515:D517"/>
    <mergeCell ref="C523:C525"/>
    <mergeCell ref="D523:D525"/>
    <mergeCell ref="C526:C538"/>
    <mergeCell ref="D526:D538"/>
    <mergeCell ref="C499:C501"/>
    <mergeCell ref="D499:D501"/>
    <mergeCell ref="C502:C509"/>
    <mergeCell ref="D502:D509"/>
    <mergeCell ref="C511:C514"/>
    <mergeCell ref="D511:D514"/>
    <mergeCell ref="C560:C562"/>
    <mergeCell ref="D560:D562"/>
    <mergeCell ref="C564:C566"/>
    <mergeCell ref="D564:D566"/>
    <mergeCell ref="C567:C573"/>
    <mergeCell ref="D567:D573"/>
    <mergeCell ref="C540:C542"/>
    <mergeCell ref="D540:D542"/>
    <mergeCell ref="C543:C552"/>
    <mergeCell ref="D543:D552"/>
    <mergeCell ref="C553:C557"/>
    <mergeCell ref="D553:D557"/>
    <mergeCell ref="C605:C608"/>
    <mergeCell ref="D605:D608"/>
    <mergeCell ref="C609:C612"/>
    <mergeCell ref="D609:D612"/>
    <mergeCell ref="C613:C616"/>
    <mergeCell ref="D613:D616"/>
    <mergeCell ref="C575:C580"/>
    <mergeCell ref="D575:D580"/>
    <mergeCell ref="C589:C594"/>
    <mergeCell ref="D589:D594"/>
    <mergeCell ref="C595:C603"/>
    <mergeCell ref="D595:D603"/>
    <mergeCell ref="C638:C640"/>
    <mergeCell ref="D638:D640"/>
    <mergeCell ref="C641:C642"/>
    <mergeCell ref="D641:D642"/>
    <mergeCell ref="C643:C647"/>
    <mergeCell ref="D643:D647"/>
    <mergeCell ref="C617:C620"/>
    <mergeCell ref="D617:D620"/>
    <mergeCell ref="C621:C631"/>
    <mergeCell ref="D621:D631"/>
    <mergeCell ref="C632:C634"/>
    <mergeCell ref="D632:D634"/>
    <mergeCell ref="C663:C665"/>
    <mergeCell ref="D663:D665"/>
    <mergeCell ref="C677:C679"/>
    <mergeCell ref="D677:D679"/>
    <mergeCell ref="C649:C651"/>
    <mergeCell ref="D649:D651"/>
    <mergeCell ref="C652:C654"/>
    <mergeCell ref="D652:D654"/>
    <mergeCell ref="C655:C661"/>
    <mergeCell ref="D655:D661"/>
    <mergeCell ref="C693:C695"/>
    <mergeCell ref="D693:D695"/>
    <mergeCell ref="C696:C700"/>
    <mergeCell ref="D696:D700"/>
    <mergeCell ref="C702:C704"/>
    <mergeCell ref="D702:D704"/>
    <mergeCell ref="C681:C683"/>
    <mergeCell ref="D681:D683"/>
    <mergeCell ref="C685:C687"/>
    <mergeCell ref="D685:D687"/>
    <mergeCell ref="C688:C690"/>
    <mergeCell ref="D688:D690"/>
    <mergeCell ref="D705:D717"/>
    <mergeCell ref="C705:C717"/>
    <mergeCell ref="C749:C750"/>
    <mergeCell ref="D749:D750"/>
    <mergeCell ref="C755:C761"/>
    <mergeCell ref="D755:D761"/>
    <mergeCell ref="C739:C740"/>
    <mergeCell ref="D739:D740"/>
    <mergeCell ref="C741:C742"/>
    <mergeCell ref="D741:D742"/>
    <mergeCell ref="C743:C747"/>
    <mergeCell ref="D743:D747"/>
    <mergeCell ref="C727:C729"/>
    <mergeCell ref="D727:D729"/>
    <mergeCell ref="C730:C732"/>
    <mergeCell ref="D730:D732"/>
    <mergeCell ref="C737:C738"/>
    <mergeCell ref="D737:D738"/>
    <mergeCell ref="C719:C721"/>
    <mergeCell ref="D719:D721"/>
    <mergeCell ref="C723:C725"/>
    <mergeCell ref="D723:D725"/>
    <mergeCell ref="C799:C806"/>
    <mergeCell ref="D799:D806"/>
    <mergeCell ref="C808:C813"/>
    <mergeCell ref="D808:D813"/>
    <mergeCell ref="C815:C822"/>
    <mergeCell ref="D815:D822"/>
    <mergeCell ref="C780:C781"/>
    <mergeCell ref="D780:D781"/>
    <mergeCell ref="C782:C790"/>
    <mergeCell ref="D782:D790"/>
    <mergeCell ref="C792:C797"/>
    <mergeCell ref="D792:D797"/>
    <mergeCell ref="C838:C839"/>
    <mergeCell ref="D838:D839"/>
    <mergeCell ref="C840:C846"/>
    <mergeCell ref="D840:D846"/>
    <mergeCell ref="C848:C854"/>
    <mergeCell ref="D848:D854"/>
    <mergeCell ref="C824:C825"/>
    <mergeCell ref="D824:D825"/>
    <mergeCell ref="C826:C832"/>
    <mergeCell ref="D826:D832"/>
    <mergeCell ref="C834:C836"/>
    <mergeCell ref="D834:D836"/>
    <mergeCell ref="C871:C873"/>
    <mergeCell ref="D871:D873"/>
    <mergeCell ref="C879:C881"/>
    <mergeCell ref="D879:D881"/>
    <mergeCell ref="C856:C857"/>
    <mergeCell ref="D856:D857"/>
    <mergeCell ref="C858:C866"/>
    <mergeCell ref="D858:D866"/>
    <mergeCell ref="C868:C870"/>
    <mergeCell ref="D868:D870"/>
    <mergeCell ref="C905:C911"/>
    <mergeCell ref="D905:D911"/>
    <mergeCell ref="C913:C915"/>
    <mergeCell ref="D913:D915"/>
    <mergeCell ref="C916:C921"/>
    <mergeCell ref="D916:D921"/>
    <mergeCell ref="C884:C886"/>
    <mergeCell ref="D884:D886"/>
    <mergeCell ref="C888:C903"/>
    <mergeCell ref="D888:D903"/>
    <mergeCell ref="C1004:C1011"/>
    <mergeCell ref="D1004:D1011"/>
    <mergeCell ref="C1013:C1015"/>
    <mergeCell ref="D1013:D1015"/>
    <mergeCell ref="C1016:C1030"/>
    <mergeCell ref="D1016:D1030"/>
    <mergeCell ref="C979:C995"/>
    <mergeCell ref="D979:D995"/>
    <mergeCell ref="C997:C999"/>
    <mergeCell ref="D997:D999"/>
    <mergeCell ref="C1001:C1003"/>
    <mergeCell ref="D1001:D1003"/>
    <mergeCell ref="C1039:C1043"/>
    <mergeCell ref="D1039:D1043"/>
    <mergeCell ref="C1044:C1047"/>
    <mergeCell ref="D1044:D1047"/>
    <mergeCell ref="C1048:C1053"/>
    <mergeCell ref="D1048:D1053"/>
    <mergeCell ref="C1032:C1033"/>
    <mergeCell ref="D1032:D1033"/>
    <mergeCell ref="C1034:C1036"/>
    <mergeCell ref="D1034:D1036"/>
    <mergeCell ref="C1037:C1038"/>
    <mergeCell ref="D1037:D1038"/>
    <mergeCell ref="C1069:C1070"/>
    <mergeCell ref="D1069:D1070"/>
    <mergeCell ref="C1073:C1078"/>
    <mergeCell ref="D1073:D1078"/>
    <mergeCell ref="C1079:C1081"/>
    <mergeCell ref="D1079:D1081"/>
    <mergeCell ref="C1054:C1058"/>
    <mergeCell ref="D1054:D1058"/>
    <mergeCell ref="C1059:C1062"/>
    <mergeCell ref="D1059:D1062"/>
    <mergeCell ref="C1063:C1068"/>
    <mergeCell ref="D1063:D1068"/>
    <mergeCell ref="C1104:C1106"/>
    <mergeCell ref="D1104:D1106"/>
    <mergeCell ref="C1107:C1109"/>
    <mergeCell ref="D1107:D1109"/>
    <mergeCell ref="C1110:C1122"/>
    <mergeCell ref="D1110:D1122"/>
    <mergeCell ref="C1083:C1087"/>
    <mergeCell ref="D1083:D1087"/>
    <mergeCell ref="C1089:C1091"/>
    <mergeCell ref="D1089:D1091"/>
    <mergeCell ref="C1092:C1103"/>
    <mergeCell ref="D1092:D1103"/>
    <mergeCell ref="C1144:C1146"/>
    <mergeCell ref="D1144:D1146"/>
    <mergeCell ref="C1147:C1154"/>
    <mergeCell ref="D1147:D1154"/>
    <mergeCell ref="C1156:C1158"/>
    <mergeCell ref="D1156:D1158"/>
    <mergeCell ref="C1132:C1134"/>
    <mergeCell ref="D1132:D1134"/>
    <mergeCell ref="C1135:C1137"/>
    <mergeCell ref="D1135:D1137"/>
    <mergeCell ref="C1138:C1142"/>
    <mergeCell ref="D1138:D1142"/>
    <mergeCell ref="C1178:C1183"/>
    <mergeCell ref="D1178:D1183"/>
    <mergeCell ref="C1185:C1187"/>
    <mergeCell ref="D1185:D1187"/>
    <mergeCell ref="C1188:C1190"/>
    <mergeCell ref="D1188:D1190"/>
    <mergeCell ref="C1159:C1164"/>
    <mergeCell ref="D1159:D1164"/>
    <mergeCell ref="C1166:C1168"/>
    <mergeCell ref="D1166:D1168"/>
    <mergeCell ref="C1169:C1176"/>
    <mergeCell ref="D1169:D1176"/>
    <mergeCell ref="C1208:C1210"/>
    <mergeCell ref="D1208:D1210"/>
    <mergeCell ref="C1211:C1215"/>
    <mergeCell ref="D1211:D1215"/>
    <mergeCell ref="C1217:C1219"/>
    <mergeCell ref="D1217:D1219"/>
    <mergeCell ref="C1191:C1196"/>
    <mergeCell ref="D1191:D1196"/>
    <mergeCell ref="C1198:C1200"/>
    <mergeCell ref="D1198:D1200"/>
    <mergeCell ref="C1201:C1206"/>
    <mergeCell ref="D1201:D1206"/>
    <mergeCell ref="D1295:D1299"/>
    <mergeCell ref="C1229:C1231"/>
    <mergeCell ref="D1229:D1231"/>
    <mergeCell ref="C1233:C1239"/>
    <mergeCell ref="D1233:D1239"/>
    <mergeCell ref="C1243:C1252"/>
    <mergeCell ref="D1243:D1252"/>
    <mergeCell ref="C1220:C1222"/>
    <mergeCell ref="D1220:D1222"/>
    <mergeCell ref="C1223:C1225"/>
    <mergeCell ref="D1223:D1225"/>
    <mergeCell ref="C1226:C1228"/>
    <mergeCell ref="D1226:D1228"/>
    <mergeCell ref="D938:D940"/>
    <mergeCell ref="C1265:C1271"/>
    <mergeCell ref="D1265:D1271"/>
    <mergeCell ref="C1272:C1276"/>
    <mergeCell ref="D1272:D1276"/>
    <mergeCell ref="C1306:C1312"/>
    <mergeCell ref="D1306:D1312"/>
    <mergeCell ref="C1254:C1257"/>
    <mergeCell ref="D1254:D1257"/>
    <mergeCell ref="C1258:C1260"/>
    <mergeCell ref="D1258:D1260"/>
    <mergeCell ref="C1261:C1263"/>
    <mergeCell ref="D1261:D1263"/>
    <mergeCell ref="C1281:C1282"/>
    <mergeCell ref="C1283:C1284"/>
    <mergeCell ref="C1285:C1286"/>
    <mergeCell ref="C1287:C1288"/>
    <mergeCell ref="C1289:C1294"/>
    <mergeCell ref="D1289:D1294"/>
    <mergeCell ref="C1295:C1299"/>
    <mergeCell ref="D1287:D1288"/>
    <mergeCell ref="D1285:D1286"/>
    <mergeCell ref="D1283:D1284"/>
    <mergeCell ref="D1281:D1282"/>
    <mergeCell ref="C4:D4"/>
    <mergeCell ref="C959:C961"/>
    <mergeCell ref="D959:D961"/>
    <mergeCell ref="C962:C964"/>
    <mergeCell ref="D962:D964"/>
    <mergeCell ref="C941:C943"/>
    <mergeCell ref="D941:D943"/>
    <mergeCell ref="C944:C946"/>
    <mergeCell ref="D944:D946"/>
    <mergeCell ref="C947:C949"/>
    <mergeCell ref="D947:D949"/>
    <mergeCell ref="C950:C952"/>
    <mergeCell ref="D950:D952"/>
    <mergeCell ref="C953:C957"/>
    <mergeCell ref="D953:D957"/>
    <mergeCell ref="C926:C928"/>
    <mergeCell ref="D926:D928"/>
    <mergeCell ref="C929:C931"/>
    <mergeCell ref="D929:D931"/>
    <mergeCell ref="C932:C934"/>
    <mergeCell ref="D932:D934"/>
    <mergeCell ref="C935:C937"/>
    <mergeCell ref="D935:D937"/>
    <mergeCell ref="C938:C940"/>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F036BA-F0CD-4B55-98F9-0DB3CFFCC9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EED09A-E086-4176-9489-A67177CF452A}">
  <ds:schemaRefs>
    <ds:schemaRef ds:uri="http://purl.org/dc/dcmitype/"/>
    <ds:schemaRef ds:uri="458d262f-0782-4c02-ae99-38d6040ade62"/>
    <ds:schemaRef ds:uri="http://schemas.microsoft.com/office/2006/documentManagement/types"/>
    <ds:schemaRef ds:uri="http://www.w3.org/XML/1998/namespace"/>
    <ds:schemaRef ds:uri="a673553b-e85d-4085-989b-b167054402de"/>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http://purl.org/dc/terms/"/>
    <ds:schemaRef ds:uri="f3c5914b-f836-4f8a-87ca-6de4087dd009"/>
    <ds:schemaRef ds:uri="e2e28f0a-1429-4847-bacf-d71185b1f9be"/>
  </ds:schemaRefs>
</ds:datastoreItem>
</file>

<file path=customXml/itemProps3.xml><?xml version="1.0" encoding="utf-8"?>
<ds:datastoreItem xmlns:ds="http://schemas.openxmlformats.org/officeDocument/2006/customXml" ds:itemID="{429DB03C-AFE8-493C-A83B-D7F0D1644B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XLS overview</vt:lpstr>
      <vt:lpstr>Instructions</vt:lpstr>
      <vt:lpstr>survey</vt:lpstr>
      <vt:lpstr>choices</vt:lpstr>
      <vt:lpstr>settings</vt:lpstr>
      <vt:lpstr>Variable Guide</vt:lpstr>
    </vt:vector>
  </TitlesOfParts>
  <Manager/>
  <Company>CartONG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UNHCR HAUS+ XLSForm</dc:title>
  <dc:subject/>
  <dc:creator>Abel Gelman</dc:creator>
  <cp:keywords/>
  <dc:description/>
  <cp:lastModifiedBy>Tea Meineche</cp:lastModifiedBy>
  <dcterms:created xsi:type="dcterms:W3CDTF">2020-09-29T14:34:22Z</dcterms:created>
  <dcterms:modified xsi:type="dcterms:W3CDTF">2022-11-22T05:40:40Z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0x01010085D04287FC228141BE6DC2E279D316A3</vt:lpwstr>
  </property>
  <property fmtid="{D5CDD505-2E9C-101B-9397-08002B2CF9AE}" pid="3" name="MediaServiceImageTags">
    <vt:lpwstr/>
  </property>
</Properties>
</file>